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racec\Documents\MATLAB\"/>
    </mc:Choice>
  </mc:AlternateContent>
  <bookViews>
    <workbookView xWindow="28620" yWindow="-9600" windowWidth="15480" windowHeight="11580" tabRatio="752" firstSheet="2" activeTab="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696" sheetId="8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7" l="1"/>
  <c r="V7" i="7"/>
  <c r="V8" i="7"/>
  <c r="V9" i="7"/>
  <c r="V10" i="7"/>
  <c r="V11" i="7"/>
  <c r="V12" i="7"/>
  <c r="V13" i="7"/>
  <c r="H6" i="3"/>
  <c r="E22" i="3"/>
  <c r="F22" i="3"/>
  <c r="G6" i="3"/>
  <c r="I6" i="3"/>
  <c r="J6" i="3"/>
  <c r="K6" i="3"/>
  <c r="L6" i="3"/>
  <c r="M6" i="3"/>
  <c r="N6" i="3"/>
  <c r="O6" i="3"/>
  <c r="I5" i="1"/>
  <c r="M6" i="1"/>
  <c r="I6" i="1"/>
  <c r="R6" i="1"/>
  <c r="Q6" i="1"/>
  <c r="S6" i="1"/>
  <c r="T6" i="1"/>
  <c r="M7" i="1"/>
  <c r="I7" i="1"/>
  <c r="R7" i="1"/>
  <c r="Q7" i="1"/>
  <c r="S7" i="1"/>
  <c r="T7" i="1"/>
  <c r="M8" i="1"/>
  <c r="I8" i="1"/>
  <c r="R8" i="1"/>
  <c r="Q8" i="1"/>
  <c r="S8" i="1"/>
  <c r="T8" i="1"/>
  <c r="M9" i="1"/>
  <c r="I9" i="1"/>
  <c r="R9" i="1"/>
  <c r="Q9" i="1"/>
  <c r="S9" i="1"/>
  <c r="T9" i="1"/>
  <c r="M10" i="1"/>
  <c r="I10" i="1"/>
  <c r="R10" i="1"/>
  <c r="Q10" i="1"/>
  <c r="S10" i="1"/>
  <c r="T10" i="1"/>
  <c r="M11" i="1"/>
  <c r="I11" i="1"/>
  <c r="R11" i="1"/>
  <c r="Q11" i="1"/>
  <c r="S11" i="1"/>
  <c r="T11" i="1"/>
  <c r="M12" i="1"/>
  <c r="I12" i="1"/>
  <c r="R12" i="1"/>
  <c r="Q12" i="1"/>
  <c r="S12" i="1"/>
  <c r="T12" i="1"/>
  <c r="M13" i="1"/>
  <c r="I13" i="1"/>
  <c r="R13" i="1"/>
  <c r="Q13" i="1"/>
  <c r="S13" i="1"/>
  <c r="T13" i="1"/>
  <c r="M14" i="1"/>
  <c r="I14" i="1"/>
  <c r="R14" i="1"/>
  <c r="Q14" i="1"/>
  <c r="S14" i="1"/>
  <c r="T14" i="1"/>
  <c r="M15" i="1"/>
  <c r="I15" i="1"/>
  <c r="R15" i="1"/>
  <c r="Q15" i="1"/>
  <c r="S15" i="1"/>
  <c r="T15" i="1"/>
  <c r="M16" i="1"/>
  <c r="I16" i="1"/>
  <c r="R16" i="1"/>
  <c r="Q16" i="1"/>
  <c r="S16" i="1"/>
  <c r="T16" i="1"/>
  <c r="M17" i="1"/>
  <c r="I17" i="1"/>
  <c r="R17" i="1"/>
  <c r="Q17" i="1"/>
  <c r="S17" i="1"/>
  <c r="T17" i="1"/>
  <c r="M18" i="1"/>
  <c r="I18" i="1"/>
  <c r="R18" i="1"/>
  <c r="Q18" i="1"/>
  <c r="S18" i="1"/>
  <c r="T18" i="1"/>
  <c r="M19" i="1"/>
  <c r="I19" i="1"/>
  <c r="R19" i="1"/>
  <c r="Q19" i="1"/>
  <c r="S19" i="1"/>
  <c r="T19" i="1"/>
  <c r="M20" i="1"/>
  <c r="I20" i="1"/>
  <c r="R20" i="1"/>
  <c r="Q20" i="1"/>
  <c r="S20" i="1"/>
  <c r="T20" i="1"/>
  <c r="M5" i="1"/>
  <c r="R5" i="1"/>
  <c r="Q5" i="1"/>
  <c r="S5" i="1"/>
  <c r="T5" i="1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K18" i="4"/>
  <c r="G18" i="4"/>
  <c r="P18" i="4"/>
  <c r="O18" i="4"/>
  <c r="Q18" i="4"/>
  <c r="R18" i="4"/>
  <c r="K4" i="4"/>
  <c r="G4" i="4"/>
  <c r="P4" i="4"/>
  <c r="O4" i="4"/>
  <c r="Q4" i="4"/>
  <c r="R4" i="4"/>
  <c r="L5" i="2"/>
  <c r="H5" i="2"/>
  <c r="Q5" i="2"/>
  <c r="P5" i="2"/>
  <c r="R5" i="2"/>
  <c r="S5" i="2"/>
  <c r="L6" i="2"/>
  <c r="H6" i="2"/>
  <c r="Q6" i="2"/>
  <c r="P6" i="2"/>
  <c r="R6" i="2"/>
  <c r="S6" i="2"/>
  <c r="L7" i="2"/>
  <c r="H7" i="2"/>
  <c r="Q7" i="2"/>
  <c r="P7" i="2"/>
  <c r="R7" i="2"/>
  <c r="S7" i="2"/>
  <c r="L8" i="2"/>
  <c r="H8" i="2"/>
  <c r="Q8" i="2"/>
  <c r="P8" i="2"/>
  <c r="R8" i="2"/>
  <c r="S8" i="2"/>
  <c r="L9" i="2"/>
  <c r="H9" i="2"/>
  <c r="Q9" i="2"/>
  <c r="P9" i="2"/>
  <c r="R9" i="2"/>
  <c r="S9" i="2"/>
  <c r="L10" i="2"/>
  <c r="H10" i="2"/>
  <c r="Q10" i="2"/>
  <c r="P10" i="2"/>
  <c r="R10" i="2"/>
  <c r="S10" i="2"/>
  <c r="L11" i="2"/>
  <c r="H11" i="2"/>
  <c r="Q11" i="2"/>
  <c r="P11" i="2"/>
  <c r="R11" i="2"/>
  <c r="S11" i="2"/>
  <c r="L12" i="2"/>
  <c r="H12" i="2"/>
  <c r="Q12" i="2"/>
  <c r="P12" i="2"/>
  <c r="R12" i="2"/>
  <c r="S12" i="2"/>
  <c r="L13" i="2"/>
  <c r="H13" i="2"/>
  <c r="Q13" i="2"/>
  <c r="P13" i="2"/>
  <c r="R13" i="2"/>
  <c r="S13" i="2"/>
  <c r="L14" i="2"/>
  <c r="H14" i="2"/>
  <c r="Q14" i="2"/>
  <c r="P14" i="2"/>
  <c r="R14" i="2"/>
  <c r="S14" i="2"/>
  <c r="L15" i="2"/>
  <c r="H15" i="2"/>
  <c r="Q15" i="2"/>
  <c r="P15" i="2"/>
  <c r="R15" i="2"/>
  <c r="S15" i="2"/>
  <c r="L16" i="2"/>
  <c r="H16" i="2"/>
  <c r="Q16" i="2"/>
  <c r="P16" i="2"/>
  <c r="R16" i="2"/>
  <c r="S16" i="2"/>
  <c r="L17" i="2"/>
  <c r="H17" i="2"/>
  <c r="Q17" i="2"/>
  <c r="P17" i="2"/>
  <c r="R17" i="2"/>
  <c r="S17" i="2"/>
  <c r="L18" i="2"/>
  <c r="H18" i="2"/>
  <c r="Q18" i="2"/>
  <c r="P18" i="2"/>
  <c r="R18" i="2"/>
  <c r="S18" i="2"/>
  <c r="L19" i="2"/>
  <c r="H19" i="2"/>
  <c r="Q19" i="2"/>
  <c r="P19" i="2"/>
  <c r="R19" i="2"/>
  <c r="S19" i="2"/>
  <c r="L20" i="2"/>
  <c r="H20" i="2"/>
  <c r="Q20" i="2"/>
  <c r="P20" i="2"/>
  <c r="R20" i="2"/>
  <c r="S20" i="2"/>
  <c r="L21" i="2"/>
  <c r="H21" i="2"/>
  <c r="Q21" i="2"/>
  <c r="P21" i="2"/>
  <c r="R21" i="2"/>
  <c r="S21" i="2"/>
  <c r="L22" i="2"/>
  <c r="H22" i="2"/>
  <c r="Q22" i="2"/>
  <c r="P22" i="2"/>
  <c r="R22" i="2"/>
  <c r="S22" i="2"/>
  <c r="L23" i="2"/>
  <c r="H23" i="2"/>
  <c r="Q23" i="2"/>
  <c r="P23" i="2"/>
  <c r="R23" i="2"/>
  <c r="S23" i="2"/>
  <c r="L24" i="2"/>
  <c r="H24" i="2"/>
  <c r="Q24" i="2"/>
  <c r="P24" i="2"/>
  <c r="R24" i="2"/>
  <c r="S24" i="2"/>
  <c r="L25" i="2"/>
  <c r="H25" i="2"/>
  <c r="Q25" i="2"/>
  <c r="P25" i="2"/>
  <c r="R25" i="2"/>
  <c r="S25" i="2"/>
  <c r="L26" i="2"/>
  <c r="H26" i="2"/>
  <c r="Q26" i="2"/>
  <c r="P26" i="2"/>
  <c r="R26" i="2"/>
  <c r="S26" i="2"/>
  <c r="L4" i="2"/>
  <c r="H4" i="2"/>
  <c r="Q4" i="2"/>
  <c r="P4" i="2"/>
  <c r="R4" i="2"/>
  <c r="S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4" i="2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4" i="4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5" i="1"/>
  <c r="K15" i="2"/>
  <c r="K16" i="2"/>
  <c r="K17" i="2"/>
  <c r="K18" i="2"/>
  <c r="K19" i="2"/>
  <c r="K20" i="2"/>
  <c r="K21" i="2"/>
  <c r="K22" i="2"/>
  <c r="K23" i="2"/>
  <c r="K24" i="2"/>
  <c r="K25" i="2"/>
  <c r="K26" i="2"/>
  <c r="K12" i="2"/>
  <c r="K8" i="2"/>
  <c r="J18" i="4"/>
  <c r="J17" i="4"/>
  <c r="J15" i="4"/>
  <c r="J14" i="4"/>
  <c r="J13" i="4"/>
  <c r="J12" i="4"/>
  <c r="J11" i="4"/>
  <c r="J10" i="4"/>
  <c r="J9" i="4"/>
  <c r="J8" i="4"/>
  <c r="J7" i="4"/>
  <c r="J6" i="4"/>
  <c r="J5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J16" i="4"/>
  <c r="K5" i="2"/>
  <c r="K6" i="2"/>
  <c r="K7" i="2"/>
  <c r="K9" i="2"/>
  <c r="K10" i="2"/>
  <c r="K11" i="2"/>
  <c r="K13" i="2"/>
  <c r="K14" i="2"/>
  <c r="K4" i="2"/>
  <c r="G25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I14" i="3"/>
  <c r="H6" i="6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H23" i="3"/>
  <c r="M23" i="3"/>
  <c r="H24" i="3"/>
  <c r="M24" i="3"/>
  <c r="H25" i="3"/>
  <c r="M25" i="3"/>
  <c r="H26" i="3"/>
  <c r="M26" i="3"/>
  <c r="H22" i="3"/>
  <c r="M22" i="3"/>
  <c r="G23" i="3"/>
  <c r="K23" i="3"/>
  <c r="G24" i="3"/>
  <c r="K24" i="3"/>
  <c r="G25" i="3"/>
  <c r="K25" i="3"/>
  <c r="G26" i="3"/>
  <c r="K26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I22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6" i="6"/>
  <c r="Q6" i="6"/>
  <c r="P7" i="6"/>
  <c r="P8" i="6"/>
  <c r="P9" i="6"/>
  <c r="P10" i="6"/>
  <c r="P11" i="6"/>
  <c r="P12" i="6"/>
  <c r="P13" i="6"/>
  <c r="P6" i="6"/>
  <c r="K6" i="6"/>
  <c r="O7" i="6"/>
  <c r="O8" i="6"/>
  <c r="O9" i="6"/>
  <c r="O10" i="6"/>
  <c r="O11" i="6"/>
  <c r="O12" i="6"/>
  <c r="O13" i="6"/>
  <c r="O6" i="6"/>
  <c r="X7" i="7"/>
  <c r="X8" i="7"/>
  <c r="X9" i="7"/>
  <c r="X10" i="7"/>
  <c r="X11" i="7"/>
  <c r="X12" i="7"/>
  <c r="X13" i="7"/>
  <c r="X6" i="7"/>
  <c r="W7" i="7"/>
  <c r="W8" i="7"/>
  <c r="W9" i="7"/>
  <c r="W10" i="7"/>
  <c r="W11" i="7"/>
  <c r="W12" i="7"/>
  <c r="W13" i="7"/>
  <c r="W6" i="7"/>
  <c r="U7" i="7"/>
  <c r="U8" i="7"/>
  <c r="U9" i="7"/>
  <c r="U10" i="7"/>
  <c r="U11" i="7"/>
  <c r="U12" i="7"/>
  <c r="U13" i="7"/>
  <c r="U6" i="7"/>
  <c r="T7" i="7"/>
  <c r="T8" i="7"/>
  <c r="T9" i="7"/>
  <c r="T10" i="7"/>
  <c r="T11" i="7"/>
  <c r="T12" i="7"/>
  <c r="T13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6" i="7"/>
  <c r="S6" i="7"/>
  <c r="R7" i="7"/>
  <c r="R8" i="7"/>
  <c r="R9" i="7"/>
  <c r="R10" i="7"/>
  <c r="R11" i="7"/>
  <c r="R12" i="7"/>
  <c r="R13" i="7"/>
  <c r="R6" i="7"/>
  <c r="Q7" i="7"/>
  <c r="Q8" i="7"/>
  <c r="Q9" i="7"/>
  <c r="Q10" i="7"/>
  <c r="Q11" i="7"/>
  <c r="Q12" i="7"/>
  <c r="Q13" i="7"/>
  <c r="Q6" i="7"/>
  <c r="P7" i="7"/>
  <c r="P8" i="7"/>
  <c r="P9" i="7"/>
  <c r="P10" i="7"/>
  <c r="P11" i="7"/>
  <c r="P12" i="7"/>
  <c r="P13" i="7"/>
  <c r="P6" i="7"/>
  <c r="N7" i="7"/>
  <c r="N8" i="7"/>
  <c r="N9" i="7"/>
  <c r="N10" i="7"/>
  <c r="N11" i="7"/>
  <c r="N12" i="7"/>
  <c r="N13" i="7"/>
  <c r="N6" i="7"/>
  <c r="M7" i="7"/>
  <c r="M8" i="7"/>
  <c r="M9" i="7"/>
  <c r="M10" i="7"/>
  <c r="M11" i="7"/>
  <c r="M12" i="7"/>
  <c r="M13" i="7"/>
  <c r="M6" i="7"/>
  <c r="L7" i="7"/>
  <c r="L8" i="7"/>
  <c r="L9" i="7"/>
  <c r="L10" i="7"/>
  <c r="L11" i="7"/>
  <c r="L12" i="7"/>
  <c r="L13" i="7"/>
  <c r="L6" i="7"/>
  <c r="K7" i="7"/>
  <c r="K8" i="7"/>
  <c r="K9" i="7"/>
  <c r="K10" i="7"/>
  <c r="K11" i="7"/>
  <c r="K12" i="7"/>
  <c r="K13" i="7"/>
  <c r="K6" i="7"/>
  <c r="J7" i="7"/>
  <c r="J8" i="7"/>
  <c r="J9" i="7"/>
  <c r="J10" i="7"/>
  <c r="J11" i="7"/>
  <c r="J12" i="7"/>
  <c r="J13" i="7"/>
  <c r="J6" i="7"/>
  <c r="X7" i="6"/>
  <c r="X8" i="6"/>
  <c r="X9" i="6"/>
  <c r="X10" i="6"/>
  <c r="X11" i="6"/>
  <c r="X12" i="6"/>
  <c r="X13" i="6"/>
  <c r="X6" i="6"/>
  <c r="W7" i="6"/>
  <c r="W8" i="6"/>
  <c r="W9" i="6"/>
  <c r="W10" i="6"/>
  <c r="W11" i="6"/>
  <c r="W12" i="6"/>
  <c r="W13" i="6"/>
  <c r="W6" i="6"/>
  <c r="V7" i="6"/>
  <c r="V8" i="6"/>
  <c r="V9" i="6"/>
  <c r="V10" i="6"/>
  <c r="V11" i="6"/>
  <c r="V12" i="6"/>
  <c r="V13" i="6"/>
  <c r="V6" i="6"/>
  <c r="U7" i="6"/>
  <c r="U8" i="6"/>
  <c r="U9" i="6"/>
  <c r="U10" i="6"/>
  <c r="U11" i="6"/>
  <c r="U12" i="6"/>
  <c r="U13" i="6"/>
  <c r="U6" i="6"/>
  <c r="T7" i="6"/>
  <c r="T8" i="6"/>
  <c r="T9" i="6"/>
  <c r="T10" i="6"/>
  <c r="T11" i="6"/>
  <c r="T12" i="6"/>
  <c r="T13" i="6"/>
  <c r="T6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3" i="3"/>
  <c r="N24" i="3"/>
  <c r="N25" i="3"/>
  <c r="N26" i="3"/>
  <c r="N22" i="3"/>
  <c r="L23" i="3"/>
  <c r="L24" i="3"/>
  <c r="L25" i="3"/>
  <c r="L26" i="3"/>
  <c r="L22" i="3"/>
  <c r="J23" i="3"/>
  <c r="J24" i="3"/>
  <c r="J25" i="3"/>
  <c r="J26" i="3"/>
  <c r="J22" i="3"/>
  <c r="N7" i="3"/>
  <c r="N8" i="3"/>
  <c r="N9" i="3"/>
  <c r="N10" i="3"/>
  <c r="N11" i="3"/>
  <c r="N12" i="3"/>
  <c r="M7" i="3"/>
  <c r="M8" i="3"/>
  <c r="M9" i="3"/>
  <c r="M10" i="3"/>
  <c r="M11" i="3"/>
  <c r="M12" i="3"/>
  <c r="L7" i="3"/>
  <c r="L8" i="3"/>
  <c r="L9" i="3"/>
  <c r="L10" i="3"/>
  <c r="L11" i="3"/>
  <c r="L12" i="3"/>
  <c r="K7" i="3"/>
  <c r="K8" i="3"/>
  <c r="K9" i="3"/>
  <c r="K10" i="3"/>
  <c r="K11" i="3"/>
  <c r="K12" i="3"/>
  <c r="J7" i="3"/>
  <c r="J8" i="3"/>
  <c r="J9" i="3"/>
  <c r="J10" i="3"/>
  <c r="J11" i="3"/>
  <c r="J12" i="3"/>
</calcChain>
</file>

<file path=xl/sharedStrings.xml><?xml version="1.0" encoding="utf-8"?>
<sst xmlns="http://schemas.openxmlformats.org/spreadsheetml/2006/main" count="299" uniqueCount="123">
  <si>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</si>
  <si>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</si>
  <si>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</si>
  <si>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</si>
  <si>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</si>
  <si>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</si>
  <si>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</si>
  <si>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</si>
  <si>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</si>
  <si>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</si>
  <si>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</si>
  <si>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</si>
  <si>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</si>
  <si>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</si>
  <si>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</si>
  <si>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</si>
  <si>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</si>
  <si>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</si>
  <si>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</si>
  <si>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</si>
  <si>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</si>
  <si>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</si>
  <si>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</si>
  <si>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</si>
  <si>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</si>
  <si>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</si>
  <si>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</si>
  <si>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</si>
  <si>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</si>
  <si>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</si>
  <si>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</si>
  <si>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</si>
  <si>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</si>
  <si>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</si>
  <si>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</si>
  <si>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</si>
  <si>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</si>
  <si>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</si>
  <si>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</si>
  <si>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</si>
  <si>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</si>
  <si>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</si>
  <si>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</si>
  <si>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</si>
  <si>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</si>
  <si>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</si>
  <si>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</si>
  <si>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</si>
  <si>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</si>
  <si>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</si>
  <si>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</si>
  <si>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</si>
  <si>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</si>
  <si>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</si>
  <si>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</si>
  <si>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</si>
  <si>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</si>
  <si>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</si>
  <si>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</si>
  <si>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</si>
  <si>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</si>
  <si>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</si>
  <si>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</si>
  <si>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</si>
  <si>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</si>
  <si>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</si>
  <si>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</si>
  <si>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</si>
  <si>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</si>
  <si>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</si>
  <si>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</si>
  <si>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</si>
  <si>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</si>
  <si>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</si>
  <si>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</si>
  <si>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</si>
  <si>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</si>
  <si>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</si>
  <si>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</si>
  <si>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</si>
  <si>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</si>
  <si>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</si>
  <si>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</si>
  <si>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</si>
  <si>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</si>
  <si>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</si>
  <si>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</si>
  <si>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</si>
  <si>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</si>
  <si>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</si>
  <si>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</si>
  <si>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</si>
  <si>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</si>
  <si>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</si>
  <si>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</si>
  <si>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</si>
  <si>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</si>
  <si>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</si>
  <si>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</si>
  <si>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P_5696_01</t>
  </si>
  <si>
    <t>P_5696_12</t>
  </si>
  <si>
    <t>P_5696_23</t>
  </si>
  <si>
    <t>P_5696_34</t>
  </si>
  <si>
    <t>P_5696_45</t>
  </si>
  <si>
    <t>5696_01</t>
  </si>
  <si>
    <t>5696_12</t>
  </si>
  <si>
    <t>5696_23</t>
  </si>
  <si>
    <t>5696_34</t>
  </si>
  <si>
    <t>5696_45</t>
  </si>
  <si>
    <t>5696_56</t>
  </si>
  <si>
    <t>5696_67</t>
  </si>
  <si>
    <t>5696_78</t>
  </si>
  <si>
    <t>Weight 2 (g)</t>
  </si>
  <si>
    <t>*** Very small amount of 63-um material (both inorganic and organic), error in some 63um pellet calculations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</si>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</sst>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1" fillId="0" borderId="0" xfId="0" applyFont="1" applyBorder="1"/>
    <xf numFmtId="0" fontId="12" fillId="0" borderId="2" xfId="0" applyFont="1" applyBorder="1"/>
    <xf numFmtId="0" fontId="9" fillId="0" borderId="2" xfId="0" applyFont="1" applyBorder="1"/>
    <xf numFmtId="0" fontId="2" fillId="0" borderId="0" xfId="0" applyFont="1" applyBorder="1"/>
    <xf numFmtId="0" fontId="14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0" xfId="0" applyFont="1" applyFill="1" applyBorder="1"/>
    <xf numFmtId="164" fontId="0" fillId="0" borderId="0" xfId="0" applyNumberFormat="1" applyFill="1"/>
    <xf numFmtId="0" fontId="15" fillId="0" borderId="1" xfId="0" applyFont="1" applyBorder="1"/>
    <xf numFmtId="0" fontId="15" fillId="0" borderId="0" xfId="0" applyFont="1"/>
    <xf numFmtId="0" fontId="15" fillId="0" borderId="0" xfId="0" applyFont="1" applyBorder="1"/>
    <xf numFmtId="0" fontId="15" fillId="0" borderId="2" xfId="0" applyFont="1" applyBorder="1"/>
    <xf numFmtId="0" fontId="3" fillId="0" borderId="0" xfId="0" applyFont="1" applyBorder="1" applyAlignment="1"/>
    <xf numFmtId="0" fontId="14" fillId="0" borderId="0" xfId="0" applyFont="1" applyBorder="1"/>
    <xf numFmtId="0" fontId="2" fillId="0" borderId="2" xfId="0" applyFont="1" applyBorder="1"/>
    <xf numFmtId="0" fontId="16" fillId="0" borderId="0" xfId="0" applyFont="1"/>
    <xf numFmtId="0" fontId="14" fillId="0" borderId="1" xfId="0" applyFont="1" applyBorder="1"/>
    <xf numFmtId="0" fontId="14" fillId="0" borderId="6" xfId="0" applyFont="1" applyBorder="1"/>
    <xf numFmtId="0" fontId="15" fillId="0" borderId="7" xfId="0" applyFont="1" applyBorder="1"/>
    <xf numFmtId="0" fontId="15" fillId="0" borderId="6" xfId="0" applyFont="1" applyBorder="1"/>
    <xf numFmtId="0" fontId="15" fillId="0" borderId="8" xfId="0" applyFont="1" applyBorder="1"/>
    <xf numFmtId="0" fontId="2" fillId="0" borderId="1" xfId="0" applyFont="1" applyBorder="1"/>
    <xf numFmtId="0" fontId="16" fillId="0" borderId="0" xfId="0" applyFont="1" applyBorder="1"/>
    <xf numFmtId="0" fontId="16" fillId="0" borderId="2" xfId="0" applyFont="1" applyBorder="1"/>
    <xf numFmtId="0" fontId="14" fillId="0" borderId="2" xfId="0" applyFont="1" applyBorder="1"/>
    <xf numFmtId="0" fontId="17" fillId="0" borderId="0" xfId="0" applyFont="1"/>
    <xf numFmtId="0" fontId="17" fillId="0" borderId="0" xfId="0" applyFont="1" applyBorder="1"/>
    <xf numFmtId="0" fontId="17" fillId="0" borderId="2" xfId="0" applyFont="1" applyBorder="1"/>
    <xf numFmtId="0" fontId="13" fillId="0" borderId="0" xfId="0" applyFont="1" applyBorder="1"/>
    <xf numFmtId="0" fontId="13" fillId="0" borderId="2" xfId="0" applyFont="1" applyBorder="1"/>
    <xf numFmtId="0" fontId="13" fillId="0" borderId="0" xfId="0" applyFont="1"/>
    <xf numFmtId="164" fontId="18" fillId="0" borderId="0" xfId="0" applyNumberFormat="1" applyFont="1"/>
    <xf numFmtId="0" fontId="18" fillId="0" borderId="0" xfId="0" applyFont="1"/>
    <xf numFmtId="0" fontId="13" fillId="0" borderId="0" xfId="0" applyFont="1" applyFill="1" applyBorder="1"/>
    <xf numFmtId="0" fontId="17" fillId="0" borderId="0" xfId="0" applyFont="1" applyFill="1" applyBorder="1"/>
    <xf numFmtId="164" fontId="17" fillId="0" borderId="0" xfId="0" applyNumberFormat="1" applyFont="1" applyFill="1"/>
    <xf numFmtId="164" fontId="17" fillId="0" borderId="2" xfId="0" applyNumberFormat="1" applyFont="1" applyBorder="1"/>
    <xf numFmtId="164" fontId="17" fillId="0" borderId="0" xfId="0" applyNumberFormat="1" applyFont="1" applyBorder="1"/>
    <xf numFmtId="164" fontId="17" fillId="0" borderId="0" xfId="0" applyNumberFormat="1" applyFont="1"/>
    <xf numFmtId="0" fontId="19" fillId="0" borderId="0" xfId="0" applyFont="1"/>
    <xf numFmtId="1" fontId="17" fillId="0" borderId="2" xfId="0" applyNumberFormat="1" applyFont="1" applyBorder="1"/>
    <xf numFmtId="2" fontId="0" fillId="0" borderId="0" xfId="0" applyNumberFormat="1"/>
    <xf numFmtId="166" fontId="0" fillId="0" borderId="0" xfId="0" applyNumberFormat="1"/>
    <xf numFmtId="166" fontId="8" fillId="0" borderId="0" xfId="0" applyNumberFormat="1" applyFont="1"/>
    <xf numFmtId="166" fontId="8" fillId="0" borderId="0" xfId="0" applyNumberFormat="1" applyFon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K1" workbookViewId="0">
      <selection activeCell="T20" activeCellId="7" sqref="T6 T8 T10 T12 T14 T16 T18 T20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12.85546875" customWidth="1"/>
    <col min="19" max="19" width="41.140625" customWidth="1"/>
    <col min="20" max="20" width="15.5703125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96" t="s">
        <v>0</v>
      </c>
      <c r="K1" s="94"/>
      <c r="L1" s="94"/>
      <c r="M1" s="95"/>
      <c r="N1" s="94" t="s">
        <v>1</v>
      </c>
      <c r="O1" s="94"/>
      <c r="P1" s="94"/>
      <c r="Q1" s="95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7" t="s">
        <v>7</v>
      </c>
      <c r="G2" s="98"/>
      <c r="H2" s="98"/>
      <c r="I2" s="98"/>
      <c r="J2" s="99" t="s">
        <v>8</v>
      </c>
      <c r="K2" s="92"/>
      <c r="L2" s="92"/>
      <c r="M2" s="93"/>
      <c r="N2" s="92" t="s">
        <v>8</v>
      </c>
      <c r="O2" s="92"/>
      <c r="P2" s="92"/>
      <c r="Q2" s="93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112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8" t="s">
        <v>59</v>
      </c>
      <c r="S4" s="38" t="s">
        <v>59</v>
      </c>
      <c r="T4" s="39"/>
    </row>
    <row r="5" spans="1:39" x14ac:dyDescent="0.25">
      <c r="A5">
        <v>1</v>
      </c>
      <c r="B5" t="s">
        <v>104</v>
      </c>
      <c r="C5">
        <v>4</v>
      </c>
      <c r="D5">
        <v>887</v>
      </c>
      <c r="E5">
        <v>20</v>
      </c>
      <c r="F5" s="18">
        <v>1.0097</v>
      </c>
      <c r="G5">
        <v>1.0098</v>
      </c>
      <c r="H5" s="28">
        <f t="shared" ref="H5:H20" si="0">G5-F5</f>
        <v>9.9999999999988987E-5</v>
      </c>
      <c r="I5" s="19">
        <f>AVERAGE(F5:G5)</f>
        <v>1.0097499999999999</v>
      </c>
      <c r="J5" s="28">
        <v>1.0356000000000001</v>
      </c>
      <c r="K5" s="28">
        <v>1.0358000000000001</v>
      </c>
      <c r="L5" s="28">
        <f>J5-K5</f>
        <v>-1.9999999999997797E-4</v>
      </c>
      <c r="M5" s="29">
        <f>AVERAGE(J5:K5)</f>
        <v>1.0357000000000001</v>
      </c>
      <c r="N5" s="28">
        <v>1.0337000000000001</v>
      </c>
      <c r="O5" s="28">
        <v>1.0339</v>
      </c>
      <c r="P5" s="28">
        <f>O5-N5</f>
        <v>1.9999999999997797E-4</v>
      </c>
      <c r="Q5" s="29">
        <f>AVERAGE(N5:O5)</f>
        <v>1.0338000000000001</v>
      </c>
      <c r="R5" s="28">
        <f>((M5-I5)-0.0103)*50</f>
        <v>0.78250000000000697</v>
      </c>
      <c r="S5" s="28">
        <f>((Q5-I5)-0.0103)*50</f>
        <v>0.68750000000000633</v>
      </c>
      <c r="T5" s="28">
        <f>R5-S5</f>
        <v>9.5000000000000639E-2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39" x14ac:dyDescent="0.25">
      <c r="C6">
        <v>8</v>
      </c>
      <c r="D6">
        <v>888</v>
      </c>
      <c r="E6">
        <v>20</v>
      </c>
      <c r="F6" s="18">
        <v>1.0024</v>
      </c>
      <c r="G6">
        <v>1.0023</v>
      </c>
      <c r="H6" s="28">
        <f t="shared" si="0"/>
        <v>-9.9999999999988987E-5</v>
      </c>
      <c r="I6" s="19">
        <f t="shared" ref="I6:I20" si="1">AVERAGE(F6:G6)</f>
        <v>1.0023499999999999</v>
      </c>
      <c r="J6" s="28">
        <v>1.0206</v>
      </c>
      <c r="K6" s="28">
        <v>1.0206</v>
      </c>
      <c r="L6" s="28">
        <f t="shared" ref="L6:L20" si="2">J6-K6</f>
        <v>0</v>
      </c>
      <c r="M6" s="29">
        <f t="shared" ref="M6:M20" si="3">AVERAGE(J6:K6)</f>
        <v>1.0206</v>
      </c>
      <c r="N6" s="28">
        <v>1.0190999999999999</v>
      </c>
      <c r="O6" s="28">
        <v>1.0185999999999999</v>
      </c>
      <c r="P6" s="28">
        <f t="shared" ref="P6:P20" si="4">O6-N6</f>
        <v>-4.9999999999994493E-4</v>
      </c>
      <c r="Q6" s="29">
        <f t="shared" ref="Q6:Q20" si="5">AVERAGE(N6:O6)</f>
        <v>1.01885</v>
      </c>
      <c r="R6" s="28">
        <f t="shared" ref="R6:R20" si="6">((M6-I6)-0.0103)*50</f>
        <v>0.39750000000000496</v>
      </c>
      <c r="S6" s="28">
        <f t="shared" ref="S6:S20" si="7">((Q6-I6)-0.0103)*50</f>
        <v>0.31000000000000905</v>
      </c>
      <c r="T6" s="28">
        <f t="shared" ref="T6:T20" si="8">R6-S6</f>
        <v>8.7499999999995914E-2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x14ac:dyDescent="0.25">
      <c r="A7">
        <v>2</v>
      </c>
      <c r="B7" t="s">
        <v>105</v>
      </c>
      <c r="C7">
        <v>4</v>
      </c>
      <c r="D7">
        <v>889</v>
      </c>
      <c r="E7">
        <v>20</v>
      </c>
      <c r="F7" s="18">
        <v>1.0079</v>
      </c>
      <c r="G7">
        <v>1.0082</v>
      </c>
      <c r="H7" s="28">
        <f t="shared" si="0"/>
        <v>2.9999999999996696E-4</v>
      </c>
      <c r="I7" s="19">
        <f t="shared" si="1"/>
        <v>1.0080499999999999</v>
      </c>
      <c r="J7" s="28">
        <v>1.0335000000000001</v>
      </c>
      <c r="K7" s="28">
        <v>1.0334000000000001</v>
      </c>
      <c r="L7" s="28">
        <f t="shared" si="2"/>
        <v>9.9999999999988987E-5</v>
      </c>
      <c r="M7" s="29">
        <f t="shared" si="3"/>
        <v>1.0334500000000002</v>
      </c>
      <c r="N7" s="28">
        <v>1.0322</v>
      </c>
      <c r="O7" s="28">
        <v>1.0319</v>
      </c>
      <c r="P7" s="28">
        <f t="shared" si="4"/>
        <v>-2.9999999999996696E-4</v>
      </c>
      <c r="Q7" s="29">
        <f t="shared" si="5"/>
        <v>1.0320499999999999</v>
      </c>
      <c r="R7" s="28">
        <f t="shared" si="6"/>
        <v>0.75500000000001555</v>
      </c>
      <c r="S7" s="28">
        <f t="shared" si="7"/>
        <v>0.68500000000000105</v>
      </c>
      <c r="T7" s="28">
        <f t="shared" si="8"/>
        <v>7.0000000000014495E-2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x14ac:dyDescent="0.25">
      <c r="C8">
        <v>8</v>
      </c>
      <c r="D8">
        <v>890</v>
      </c>
      <c r="E8">
        <v>20</v>
      </c>
      <c r="F8" s="18">
        <v>1.0021</v>
      </c>
      <c r="G8">
        <v>1.0021</v>
      </c>
      <c r="H8" s="28">
        <f t="shared" si="0"/>
        <v>0</v>
      </c>
      <c r="I8" s="19">
        <f t="shared" si="1"/>
        <v>1.0021</v>
      </c>
      <c r="J8" s="28">
        <v>1.0210999999999999</v>
      </c>
      <c r="K8" s="28">
        <v>1.0209999999999999</v>
      </c>
      <c r="L8" s="28">
        <f t="shared" si="2"/>
        <v>9.9999999999988987E-5</v>
      </c>
      <c r="M8" s="29">
        <f t="shared" si="3"/>
        <v>1.0210499999999998</v>
      </c>
      <c r="N8" s="28">
        <v>1.0192000000000001</v>
      </c>
      <c r="O8" s="28">
        <v>1.0192000000000001</v>
      </c>
      <c r="P8" s="28">
        <f t="shared" si="4"/>
        <v>0</v>
      </c>
      <c r="Q8" s="29">
        <f t="shared" si="5"/>
        <v>1.0192000000000001</v>
      </c>
      <c r="R8" s="28">
        <f t="shared" si="6"/>
        <v>0.43249999999999</v>
      </c>
      <c r="S8" s="28">
        <f t="shared" si="7"/>
        <v>0.34000000000000574</v>
      </c>
      <c r="T8" s="28">
        <f t="shared" si="8"/>
        <v>9.2499999999984261E-2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x14ac:dyDescent="0.25">
      <c r="A9">
        <v>3</v>
      </c>
      <c r="B9" t="s">
        <v>106</v>
      </c>
      <c r="C9">
        <v>4</v>
      </c>
      <c r="D9">
        <v>891</v>
      </c>
      <c r="E9">
        <v>20</v>
      </c>
      <c r="F9" s="18">
        <v>0.99970000000000003</v>
      </c>
      <c r="G9">
        <v>0.99950000000000006</v>
      </c>
      <c r="H9" s="28">
        <f t="shared" si="0"/>
        <v>-1.9999999999997797E-4</v>
      </c>
      <c r="I9" s="19">
        <f t="shared" si="1"/>
        <v>0.99960000000000004</v>
      </c>
      <c r="J9" s="28">
        <v>1.0264</v>
      </c>
      <c r="K9" s="28">
        <v>1.0265</v>
      </c>
      <c r="L9" s="28">
        <f t="shared" si="2"/>
        <v>-9.9999999999988987E-5</v>
      </c>
      <c r="M9" s="29">
        <f t="shared" si="3"/>
        <v>1.0264500000000001</v>
      </c>
      <c r="N9" s="28">
        <v>1.0246999999999999</v>
      </c>
      <c r="O9" s="28">
        <v>1.0246</v>
      </c>
      <c r="P9" s="28">
        <f t="shared" si="4"/>
        <v>-9.9999999999988987E-5</v>
      </c>
      <c r="Q9" s="29">
        <f t="shared" si="5"/>
        <v>1.0246499999999998</v>
      </c>
      <c r="R9" s="28">
        <f t="shared" si="6"/>
        <v>0.82750000000000201</v>
      </c>
      <c r="S9" s="28">
        <f t="shared" si="7"/>
        <v>0.73749999999998972</v>
      </c>
      <c r="T9" s="28">
        <f t="shared" si="8"/>
        <v>9.0000000000012292E-2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x14ac:dyDescent="0.25">
      <c r="C10">
        <v>8</v>
      </c>
      <c r="D10">
        <v>892</v>
      </c>
      <c r="E10">
        <v>20</v>
      </c>
      <c r="F10" s="18">
        <v>1.0086999999999999</v>
      </c>
      <c r="G10">
        <v>1.0082</v>
      </c>
      <c r="H10" s="28">
        <f t="shared" si="0"/>
        <v>-4.9999999999994493E-4</v>
      </c>
      <c r="I10" s="19">
        <f t="shared" si="1"/>
        <v>1.0084499999999998</v>
      </c>
      <c r="J10" s="28">
        <v>1.0281</v>
      </c>
      <c r="K10" s="28">
        <v>1.0281</v>
      </c>
      <c r="L10" s="28">
        <f t="shared" si="2"/>
        <v>0</v>
      </c>
      <c r="M10" s="29">
        <f t="shared" si="3"/>
        <v>1.0281</v>
      </c>
      <c r="N10" s="28">
        <v>1.0259</v>
      </c>
      <c r="O10" s="28">
        <v>1.0261</v>
      </c>
      <c r="P10" s="28">
        <f t="shared" si="4"/>
        <v>1.9999999999997797E-4</v>
      </c>
      <c r="Q10" s="29">
        <f t="shared" si="5"/>
        <v>1.026</v>
      </c>
      <c r="R10" s="28">
        <f t="shared" si="6"/>
        <v>0.46750000000000835</v>
      </c>
      <c r="S10" s="28">
        <f t="shared" si="7"/>
        <v>0.36250000000000882</v>
      </c>
      <c r="T10" s="28">
        <f t="shared" si="8"/>
        <v>0.10499999999999954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x14ac:dyDescent="0.25">
      <c r="A11">
        <v>4</v>
      </c>
      <c r="B11" t="s">
        <v>107</v>
      </c>
      <c r="C11">
        <v>4</v>
      </c>
      <c r="D11">
        <v>893</v>
      </c>
      <c r="E11">
        <v>20</v>
      </c>
      <c r="F11" s="18">
        <v>1.0147999999999999</v>
      </c>
      <c r="G11">
        <v>1.0145</v>
      </c>
      <c r="H11" s="28">
        <f t="shared" si="0"/>
        <v>-2.9999999999996696E-4</v>
      </c>
      <c r="I11" s="19">
        <f t="shared" si="1"/>
        <v>1.0146500000000001</v>
      </c>
      <c r="J11" s="28">
        <v>1.0428999999999999</v>
      </c>
      <c r="K11" s="28">
        <v>1.0430999999999999</v>
      </c>
      <c r="L11" s="28">
        <f t="shared" si="2"/>
        <v>-1.9999999999997797E-4</v>
      </c>
      <c r="M11" s="29">
        <f t="shared" si="3"/>
        <v>1.0429999999999999</v>
      </c>
      <c r="N11" s="28">
        <v>1.0405</v>
      </c>
      <c r="O11" s="28">
        <v>1.0403</v>
      </c>
      <c r="P11" s="28">
        <f t="shared" si="4"/>
        <v>-1.9999999999997797E-4</v>
      </c>
      <c r="Q11" s="29">
        <f t="shared" si="5"/>
        <v>1.0404</v>
      </c>
      <c r="R11" s="28">
        <f t="shared" si="6"/>
        <v>0.90249999999999375</v>
      </c>
      <c r="S11" s="28">
        <f t="shared" si="7"/>
        <v>0.77249999999999697</v>
      </c>
      <c r="T11" s="28">
        <f t="shared" si="8"/>
        <v>0.12999999999999678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x14ac:dyDescent="0.25">
      <c r="C12">
        <v>8</v>
      </c>
      <c r="D12">
        <v>894</v>
      </c>
      <c r="E12">
        <v>20</v>
      </c>
      <c r="F12" s="18">
        <v>1.0154000000000001</v>
      </c>
      <c r="G12">
        <v>1.0152000000000001</v>
      </c>
      <c r="H12" s="28">
        <f t="shared" si="0"/>
        <v>-1.9999999999997797E-4</v>
      </c>
      <c r="I12" s="19">
        <f t="shared" si="1"/>
        <v>1.0153000000000001</v>
      </c>
      <c r="J12" s="28">
        <v>1.0362</v>
      </c>
      <c r="K12" s="28">
        <v>1.0363</v>
      </c>
      <c r="L12" s="28">
        <f t="shared" si="2"/>
        <v>-9.9999999999988987E-5</v>
      </c>
      <c r="M12" s="29">
        <f t="shared" si="3"/>
        <v>1.0362499999999999</v>
      </c>
      <c r="N12" s="28">
        <v>1.0338000000000001</v>
      </c>
      <c r="O12" s="28">
        <v>1.034</v>
      </c>
      <c r="P12" s="28">
        <f t="shared" si="4"/>
        <v>1.9999999999997797E-4</v>
      </c>
      <c r="Q12" s="29">
        <f t="shared" si="5"/>
        <v>1.0339</v>
      </c>
      <c r="R12" s="28">
        <f t="shared" si="6"/>
        <v>0.53249999999999009</v>
      </c>
      <c r="S12" s="28">
        <f t="shared" si="7"/>
        <v>0.41499999999999748</v>
      </c>
      <c r="T12" s="28">
        <f t="shared" si="8"/>
        <v>0.11749999999999261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x14ac:dyDescent="0.25">
      <c r="A13">
        <v>5</v>
      </c>
      <c r="B13" t="s">
        <v>108</v>
      </c>
      <c r="C13">
        <v>4</v>
      </c>
      <c r="D13">
        <v>895</v>
      </c>
      <c r="E13">
        <v>20</v>
      </c>
      <c r="F13" s="18">
        <v>1.0144</v>
      </c>
      <c r="G13">
        <v>1.0143</v>
      </c>
      <c r="H13" s="28">
        <f t="shared" si="0"/>
        <v>-9.9999999999988987E-5</v>
      </c>
      <c r="I13" s="19">
        <f t="shared" si="1"/>
        <v>1.0143499999999999</v>
      </c>
      <c r="J13" s="28">
        <v>1.0403</v>
      </c>
      <c r="K13" s="28">
        <v>1.0399</v>
      </c>
      <c r="L13" s="28">
        <f t="shared" si="2"/>
        <v>3.9999999999995595E-4</v>
      </c>
      <c r="M13" s="29">
        <f t="shared" si="3"/>
        <v>1.0401</v>
      </c>
      <c r="N13" s="28">
        <v>1.0381</v>
      </c>
      <c r="O13" s="28">
        <v>1.0379</v>
      </c>
      <c r="P13" s="28">
        <f t="shared" si="4"/>
        <v>-1.9999999999997797E-4</v>
      </c>
      <c r="Q13" s="29">
        <f t="shared" si="5"/>
        <v>1.038</v>
      </c>
      <c r="R13" s="28">
        <f t="shared" si="6"/>
        <v>0.77250000000000807</v>
      </c>
      <c r="S13" s="28">
        <f t="shared" si="7"/>
        <v>0.66750000000000853</v>
      </c>
      <c r="T13" s="28">
        <f t="shared" si="8"/>
        <v>0.10499999999999954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x14ac:dyDescent="0.25">
      <c r="C14">
        <v>8</v>
      </c>
      <c r="D14">
        <v>896</v>
      </c>
      <c r="E14">
        <v>20</v>
      </c>
      <c r="F14" s="18">
        <v>1.0045999999999999</v>
      </c>
      <c r="G14">
        <v>1.0047999999999999</v>
      </c>
      <c r="H14" s="28">
        <f t="shared" si="0"/>
        <v>1.9999999999997797E-4</v>
      </c>
      <c r="I14" s="19">
        <f t="shared" si="1"/>
        <v>1.0046999999999999</v>
      </c>
      <c r="J14" s="28">
        <v>1.0237000000000001</v>
      </c>
      <c r="K14" s="28">
        <v>1.0234000000000001</v>
      </c>
      <c r="L14" s="28">
        <f t="shared" si="2"/>
        <v>2.9999999999996696E-4</v>
      </c>
      <c r="M14" s="29">
        <f t="shared" si="3"/>
        <v>1.0235500000000002</v>
      </c>
      <c r="N14" s="28">
        <v>1.0214000000000001</v>
      </c>
      <c r="O14" s="30">
        <v>1.0217000000000001</v>
      </c>
      <c r="P14" s="28">
        <f t="shared" si="4"/>
        <v>2.9999999999996696E-4</v>
      </c>
      <c r="Q14" s="29">
        <f t="shared" si="5"/>
        <v>1.02155</v>
      </c>
      <c r="R14" s="28">
        <f t="shared" si="6"/>
        <v>0.42750000000001276</v>
      </c>
      <c r="S14" s="28">
        <f t="shared" si="7"/>
        <v>0.32750000000000157</v>
      </c>
      <c r="T14" s="28">
        <f t="shared" si="8"/>
        <v>0.10000000000001119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x14ac:dyDescent="0.25">
      <c r="A15">
        <v>6</v>
      </c>
      <c r="B15" t="s">
        <v>109</v>
      </c>
      <c r="C15">
        <v>4</v>
      </c>
      <c r="D15">
        <v>897</v>
      </c>
      <c r="E15">
        <v>20</v>
      </c>
      <c r="F15" s="18">
        <v>1.0047999999999999</v>
      </c>
      <c r="G15">
        <v>1.0047999999999999</v>
      </c>
      <c r="H15" s="28">
        <f t="shared" si="0"/>
        <v>0</v>
      </c>
      <c r="I15" s="19">
        <f t="shared" si="1"/>
        <v>1.0047999999999999</v>
      </c>
      <c r="J15" s="28">
        <v>1.0305</v>
      </c>
      <c r="K15" s="28">
        <v>1.0302</v>
      </c>
      <c r="L15" s="28">
        <f t="shared" si="2"/>
        <v>2.9999999999996696E-4</v>
      </c>
      <c r="M15" s="29">
        <f t="shared" si="3"/>
        <v>1.0303499999999999</v>
      </c>
      <c r="N15" s="28">
        <v>1.0286</v>
      </c>
      <c r="O15" s="28">
        <v>1.0284</v>
      </c>
      <c r="P15" s="28">
        <f t="shared" si="4"/>
        <v>-1.9999999999997797E-4</v>
      </c>
      <c r="Q15" s="29">
        <f t="shared" si="5"/>
        <v>1.0285</v>
      </c>
      <c r="R15" s="28">
        <f t="shared" si="6"/>
        <v>0.76249999999999807</v>
      </c>
      <c r="S15" s="28">
        <f t="shared" si="7"/>
        <v>0.6700000000000027</v>
      </c>
      <c r="T15" s="28">
        <f t="shared" si="8"/>
        <v>9.2499999999995364E-2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x14ac:dyDescent="0.25">
      <c r="C16">
        <v>8</v>
      </c>
      <c r="D16">
        <v>898</v>
      </c>
      <c r="E16">
        <v>20</v>
      </c>
      <c r="F16" s="18">
        <v>1.0054000000000001</v>
      </c>
      <c r="G16">
        <v>1.0049999999999999</v>
      </c>
      <c r="H16" s="28">
        <f t="shared" si="0"/>
        <v>-4.0000000000017799E-4</v>
      </c>
      <c r="I16" s="19">
        <f t="shared" si="1"/>
        <v>1.0051999999999999</v>
      </c>
      <c r="J16" s="28">
        <v>1.0245</v>
      </c>
      <c r="K16" s="28">
        <v>1.0244</v>
      </c>
      <c r="L16" s="28">
        <f t="shared" si="2"/>
        <v>9.9999999999988987E-5</v>
      </c>
      <c r="M16" s="29">
        <f t="shared" si="3"/>
        <v>1.0244499999999999</v>
      </c>
      <c r="N16" s="28">
        <v>1.0224</v>
      </c>
      <c r="O16" s="28">
        <v>1.0227999999999999</v>
      </c>
      <c r="P16" s="28">
        <f t="shared" si="4"/>
        <v>3.9999999999995595E-4</v>
      </c>
      <c r="Q16" s="29">
        <f t="shared" si="5"/>
        <v>1.0226</v>
      </c>
      <c r="R16" s="28">
        <f t="shared" si="6"/>
        <v>0.44749999999999945</v>
      </c>
      <c r="S16" s="28">
        <f t="shared" si="7"/>
        <v>0.35500000000000409</v>
      </c>
      <c r="T16" s="28">
        <f t="shared" si="8"/>
        <v>9.2499999999995364E-2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x14ac:dyDescent="0.25">
      <c r="A17">
        <v>7</v>
      </c>
      <c r="B17" t="s">
        <v>110</v>
      </c>
      <c r="C17">
        <v>4</v>
      </c>
      <c r="D17">
        <v>899</v>
      </c>
      <c r="E17">
        <v>20</v>
      </c>
      <c r="F17" s="18">
        <v>1.0161</v>
      </c>
      <c r="G17">
        <v>1.0159</v>
      </c>
      <c r="H17" s="28">
        <f t="shared" si="0"/>
        <v>-1.9999999999997797E-4</v>
      </c>
      <c r="I17" s="19">
        <f t="shared" si="1"/>
        <v>1.016</v>
      </c>
      <c r="J17" s="28">
        <v>1.0401</v>
      </c>
      <c r="K17" s="28">
        <v>1.0399</v>
      </c>
      <c r="L17" s="28">
        <f t="shared" si="2"/>
        <v>1.9999999999997797E-4</v>
      </c>
      <c r="M17" s="29">
        <f t="shared" si="3"/>
        <v>1.04</v>
      </c>
      <c r="N17" s="28">
        <v>1.0384</v>
      </c>
      <c r="O17" s="28">
        <v>1.0383</v>
      </c>
      <c r="P17" s="28">
        <f t="shared" si="4"/>
        <v>-9.9999999999988987E-5</v>
      </c>
      <c r="Q17" s="29">
        <f t="shared" si="5"/>
        <v>1.0383499999999999</v>
      </c>
      <c r="R17" s="28">
        <f t="shared" si="6"/>
        <v>0.68500000000000105</v>
      </c>
      <c r="S17" s="28">
        <f t="shared" si="7"/>
        <v>0.60249999999999349</v>
      </c>
      <c r="T17" s="28">
        <f t="shared" si="8"/>
        <v>8.2500000000007567E-2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x14ac:dyDescent="0.25">
      <c r="C18">
        <v>8</v>
      </c>
      <c r="D18">
        <v>900</v>
      </c>
      <c r="E18">
        <v>20</v>
      </c>
      <c r="F18" s="18">
        <v>1.0124</v>
      </c>
      <c r="G18">
        <v>1.012</v>
      </c>
      <c r="H18" s="28">
        <f t="shared" si="0"/>
        <v>-3.9999999999995595E-4</v>
      </c>
      <c r="I18" s="19">
        <f t="shared" si="1"/>
        <v>1.0122</v>
      </c>
      <c r="J18" s="28">
        <v>1.0303</v>
      </c>
      <c r="K18" s="28">
        <v>1.0299</v>
      </c>
      <c r="L18" s="28">
        <f t="shared" si="2"/>
        <v>3.9999999999995595E-4</v>
      </c>
      <c r="M18" s="29">
        <f t="shared" si="3"/>
        <v>1.0301</v>
      </c>
      <c r="N18" s="28">
        <v>1.0278</v>
      </c>
      <c r="O18" s="28">
        <v>1.0283</v>
      </c>
      <c r="P18" s="28">
        <f t="shared" si="4"/>
        <v>4.9999999999994493E-4</v>
      </c>
      <c r="Q18" s="29">
        <f t="shared" si="5"/>
        <v>1.0280499999999999</v>
      </c>
      <c r="R18" s="28">
        <f t="shared" si="6"/>
        <v>0.38000000000000134</v>
      </c>
      <c r="S18" s="28">
        <f t="shared" si="7"/>
        <v>0.27749999999999597</v>
      </c>
      <c r="T18" s="28">
        <f t="shared" si="8"/>
        <v>0.10250000000000536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x14ac:dyDescent="0.25">
      <c r="A19" s="32">
        <v>8</v>
      </c>
      <c r="B19" s="32" t="s">
        <v>111</v>
      </c>
      <c r="C19">
        <v>4</v>
      </c>
      <c r="D19">
        <v>901</v>
      </c>
      <c r="E19">
        <v>20</v>
      </c>
      <c r="F19" s="18">
        <v>1.0021</v>
      </c>
      <c r="G19">
        <v>1.0022</v>
      </c>
      <c r="H19" s="28">
        <f t="shared" si="0"/>
        <v>9.9999999999988987E-5</v>
      </c>
      <c r="I19" s="19">
        <f t="shared" si="1"/>
        <v>1.0021499999999999</v>
      </c>
      <c r="J19" s="28">
        <v>1.0241</v>
      </c>
      <c r="K19" s="28">
        <v>1.0239</v>
      </c>
      <c r="L19" s="28">
        <f t="shared" si="2"/>
        <v>1.9999999999997797E-4</v>
      </c>
      <c r="M19" s="29">
        <f t="shared" si="3"/>
        <v>1.024</v>
      </c>
      <c r="N19" s="28">
        <v>1.0232000000000001</v>
      </c>
      <c r="O19" s="28">
        <v>1.0227999999999999</v>
      </c>
      <c r="P19" s="28">
        <f t="shared" si="4"/>
        <v>-4.0000000000017799E-4</v>
      </c>
      <c r="Q19" s="29">
        <f t="shared" si="5"/>
        <v>1.0230000000000001</v>
      </c>
      <c r="R19" s="28">
        <f t="shared" si="6"/>
        <v>0.57750000000000734</v>
      </c>
      <c r="S19" s="28">
        <f t="shared" si="7"/>
        <v>0.52750000000001285</v>
      </c>
      <c r="T19" s="28">
        <f t="shared" si="8"/>
        <v>4.9999999999994493E-2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9" x14ac:dyDescent="0.25">
      <c r="B20" s="32"/>
      <c r="C20">
        <v>8</v>
      </c>
      <c r="D20">
        <v>902</v>
      </c>
      <c r="E20">
        <v>20</v>
      </c>
      <c r="F20" s="18">
        <v>1.0098</v>
      </c>
      <c r="G20">
        <v>1.0099</v>
      </c>
      <c r="H20" s="28">
        <f t="shared" si="0"/>
        <v>9.9999999999988987E-5</v>
      </c>
      <c r="I20" s="19">
        <f t="shared" si="1"/>
        <v>1.0098500000000001</v>
      </c>
      <c r="J20" s="28">
        <v>1.0266</v>
      </c>
      <c r="K20" s="28">
        <v>1.0261</v>
      </c>
      <c r="L20" s="28">
        <f t="shared" si="2"/>
        <v>4.9999999999994493E-4</v>
      </c>
      <c r="M20" s="29">
        <f t="shared" si="3"/>
        <v>1.0263499999999999</v>
      </c>
      <c r="N20" s="28">
        <v>1.0251999999999999</v>
      </c>
      <c r="O20" s="28">
        <v>1.0249999999999999</v>
      </c>
      <c r="P20" s="28">
        <f t="shared" si="4"/>
        <v>-1.9999999999997797E-4</v>
      </c>
      <c r="Q20" s="29">
        <f t="shared" si="5"/>
        <v>1.0250999999999999</v>
      </c>
      <c r="R20" s="28">
        <f t="shared" si="6"/>
        <v>0.30999999999998684</v>
      </c>
      <c r="S20" s="28">
        <f t="shared" si="7"/>
        <v>0.24749999999998817</v>
      </c>
      <c r="T20" s="28">
        <f t="shared" si="8"/>
        <v>6.2499999999998668E-2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spans="1:39" x14ac:dyDescent="0.25">
      <c r="B21" s="32"/>
      <c r="F21" s="27"/>
      <c r="G21" s="28"/>
      <c r="H21" s="28"/>
      <c r="I21" s="35"/>
      <c r="J21" s="28"/>
      <c r="K21" s="28"/>
      <c r="L21" s="28"/>
      <c r="M21" s="29"/>
      <c r="N21" s="28"/>
      <c r="O21" s="28"/>
      <c r="P21" s="28"/>
      <c r="Q21" s="29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</row>
    <row r="22" spans="1:39" x14ac:dyDescent="0.25">
      <c r="B22" s="32"/>
      <c r="F22" s="27"/>
      <c r="G22" s="28"/>
      <c r="H22" s="28"/>
      <c r="I22" s="35"/>
      <c r="J22" s="28"/>
      <c r="K22" s="28"/>
      <c r="L22" s="28"/>
      <c r="M22" s="29"/>
      <c r="N22" s="28"/>
      <c r="O22" s="30"/>
      <c r="P22" s="28"/>
      <c r="Q22" s="29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spans="1:39" x14ac:dyDescent="0.25">
      <c r="F23" s="27"/>
      <c r="G23" s="28"/>
      <c r="H23" s="28"/>
      <c r="I23" s="35"/>
      <c r="J23" s="28"/>
      <c r="K23" s="28"/>
      <c r="L23" s="28"/>
      <c r="M23" s="29"/>
      <c r="N23" s="28"/>
      <c r="O23" s="30"/>
      <c r="P23" s="28"/>
      <c r="Q23" s="29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</row>
    <row r="24" spans="1:39" x14ac:dyDescent="0.25">
      <c r="F24" s="27"/>
      <c r="G24" s="28"/>
      <c r="H24" s="28"/>
      <c r="I24" s="35"/>
      <c r="J24" s="28"/>
      <c r="K24" s="28"/>
      <c r="L24" s="28"/>
      <c r="M24" s="29"/>
      <c r="N24" s="28"/>
      <c r="O24" s="30"/>
      <c r="P24" s="28"/>
      <c r="Q24" s="29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spans="1:39" x14ac:dyDescent="0.25">
      <c r="F25" s="27"/>
      <c r="G25" s="28"/>
      <c r="H25" s="28"/>
      <c r="I25" s="29"/>
      <c r="J25" s="28"/>
      <c r="K25" s="28"/>
      <c r="L25" s="28"/>
      <c r="M25" s="29"/>
      <c r="N25" s="28"/>
      <c r="O25" s="28"/>
      <c r="P25" s="28"/>
      <c r="Q25" s="29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x14ac:dyDescent="0.25">
      <c r="F26" s="27"/>
      <c r="G26" s="28"/>
      <c r="H26" s="28"/>
      <c r="I26" s="29"/>
      <c r="J26" s="28"/>
      <c r="K26" s="28"/>
      <c r="L26" s="28"/>
      <c r="M26" s="29"/>
      <c r="N26" s="28"/>
      <c r="O26" s="28"/>
      <c r="P26" s="28"/>
      <c r="Q26" s="29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x14ac:dyDescent="0.25">
      <c r="F27" s="27"/>
      <c r="G27" s="28"/>
      <c r="H27" s="28"/>
      <c r="I27" s="29"/>
      <c r="J27" s="28"/>
      <c r="K27" s="28"/>
      <c r="L27" s="28"/>
      <c r="M27" s="29"/>
      <c r="N27" s="28"/>
      <c r="O27" s="28"/>
      <c r="P27" s="28"/>
      <c r="Q27" s="29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x14ac:dyDescent="0.25">
      <c r="F28" s="27"/>
      <c r="G28" s="28"/>
      <c r="H28" s="28"/>
      <c r="I28" s="29"/>
      <c r="J28" s="28"/>
      <c r="K28" s="28"/>
      <c r="L28" s="28"/>
      <c r="M28" s="29"/>
      <c r="N28" s="28"/>
      <c r="O28" s="28"/>
      <c r="P28" s="28"/>
      <c r="Q28" s="29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x14ac:dyDescent="0.25">
      <c r="F29" s="27"/>
      <c r="G29" s="28"/>
      <c r="H29" s="28"/>
      <c r="I29" s="29"/>
      <c r="J29" s="28"/>
      <c r="K29" s="28"/>
      <c r="L29" s="28"/>
      <c r="M29" s="29"/>
      <c r="N29" s="28"/>
      <c r="O29" s="28"/>
      <c r="P29" s="28"/>
      <c r="Q29" s="29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x14ac:dyDescent="0.25">
      <c r="F30" s="27"/>
      <c r="G30" s="28"/>
      <c r="H30" s="28"/>
      <c r="I30" s="29"/>
      <c r="J30" s="28"/>
      <c r="K30" s="28"/>
      <c r="L30" s="28"/>
      <c r="M30" s="29"/>
      <c r="N30" s="28"/>
      <c r="O30" s="28"/>
      <c r="P30" s="28"/>
      <c r="Q30" s="29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x14ac:dyDescent="0.25">
      <c r="F31" s="27"/>
      <c r="G31" s="28"/>
      <c r="H31" s="28"/>
      <c r="I31" s="29"/>
      <c r="J31" s="28"/>
      <c r="K31" s="28"/>
      <c r="L31" s="28"/>
      <c r="M31" s="29"/>
      <c r="N31" s="28"/>
      <c r="O31" s="28"/>
      <c r="P31" s="28"/>
      <c r="Q31" s="29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x14ac:dyDescent="0.25">
      <c r="F32" s="27"/>
      <c r="G32" s="28"/>
      <c r="H32" s="28"/>
      <c r="I32" s="29"/>
      <c r="J32" s="28"/>
      <c r="K32" s="28"/>
      <c r="L32" s="28"/>
      <c r="M32" s="29"/>
      <c r="N32" s="28"/>
      <c r="O32" s="28"/>
      <c r="P32" s="28"/>
      <c r="Q32" s="29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6:39" x14ac:dyDescent="0.25">
      <c r="F33" s="27"/>
      <c r="G33" s="28"/>
      <c r="H33" s="28"/>
      <c r="I33" s="29"/>
      <c r="J33" s="28"/>
      <c r="K33" s="28"/>
      <c r="L33" s="28"/>
      <c r="M33" s="29"/>
      <c r="N33" s="28"/>
      <c r="O33" s="28"/>
      <c r="P33" s="28"/>
      <c r="Q33" s="29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6:39" x14ac:dyDescent="0.25">
      <c r="F34" s="27"/>
      <c r="G34" s="28"/>
      <c r="H34" s="28"/>
      <c r="I34" s="29"/>
      <c r="J34" s="28"/>
      <c r="K34" s="28"/>
      <c r="L34" s="28"/>
      <c r="M34" s="29"/>
      <c r="N34" s="28"/>
      <c r="O34" s="28"/>
      <c r="P34" s="28"/>
      <c r="Q34" s="29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6:39" x14ac:dyDescent="0.25">
      <c r="F35" s="27"/>
      <c r="G35" s="28"/>
      <c r="H35" s="28"/>
      <c r="I35" s="29"/>
      <c r="J35" s="28"/>
      <c r="K35" s="28"/>
      <c r="L35" s="28"/>
      <c r="M35" s="29"/>
      <c r="N35" s="28"/>
      <c r="O35" s="28"/>
      <c r="P35" s="28"/>
      <c r="Q35" s="29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6:39" x14ac:dyDescent="0.25">
      <c r="F36" s="27"/>
      <c r="G36" s="28"/>
      <c r="H36" s="28"/>
      <c r="I36" s="29"/>
      <c r="J36" s="28"/>
      <c r="K36" s="28"/>
      <c r="L36" s="28"/>
      <c r="M36" s="29"/>
      <c r="N36" s="28"/>
      <c r="O36" s="28"/>
      <c r="P36" s="28"/>
      <c r="Q36" s="2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6:39" x14ac:dyDescent="0.25">
      <c r="F37" s="27"/>
      <c r="G37" s="28"/>
      <c r="H37" s="28"/>
      <c r="I37" s="29"/>
      <c r="J37" s="28"/>
      <c r="K37" s="28"/>
      <c r="L37" s="28"/>
      <c r="M37" s="29"/>
      <c r="N37" s="28"/>
      <c r="O37" s="28"/>
      <c r="P37" s="28"/>
      <c r="Q37" s="2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6:39" x14ac:dyDescent="0.25">
      <c r="F38" s="27"/>
      <c r="G38" s="28"/>
      <c r="H38" s="28"/>
      <c r="I38" s="29"/>
      <c r="J38" s="28"/>
      <c r="K38" s="28"/>
      <c r="L38" s="28"/>
      <c r="M38" s="29"/>
      <c r="N38" s="28"/>
      <c r="O38" s="28"/>
      <c r="P38" s="28"/>
      <c r="Q38" s="2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6:39" x14ac:dyDescent="0.25">
      <c r="F39" s="27"/>
      <c r="G39" s="28"/>
      <c r="H39" s="28"/>
      <c r="I39" s="29"/>
      <c r="J39" s="28"/>
      <c r="K39" s="28"/>
      <c r="L39" s="28"/>
      <c r="M39" s="29"/>
      <c r="N39" s="28"/>
      <c r="O39" s="28"/>
      <c r="P39" s="28"/>
      <c r="Q39" s="29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6:39" x14ac:dyDescent="0.25">
      <c r="F40" s="27"/>
      <c r="G40" s="28"/>
      <c r="H40" s="28"/>
      <c r="I40" s="29"/>
      <c r="J40" s="28"/>
      <c r="K40" s="28"/>
      <c r="L40" s="28"/>
      <c r="M40" s="29"/>
      <c r="N40" s="28"/>
      <c r="O40" s="28"/>
      <c r="P40" s="28"/>
      <c r="Q40" s="29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6:39" x14ac:dyDescent="0.25">
      <c r="F41" s="27"/>
      <c r="G41" s="28"/>
      <c r="H41" s="28"/>
      <c r="I41" s="29"/>
      <c r="J41" s="28"/>
      <c r="K41" s="28"/>
      <c r="L41" s="28"/>
      <c r="M41" s="29"/>
      <c r="N41" s="28"/>
      <c r="O41" s="28"/>
      <c r="P41" s="28"/>
      <c r="Q41" s="29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6:39" x14ac:dyDescent="0.25">
      <c r="F42" s="27"/>
      <c r="G42" s="28"/>
      <c r="H42" s="28"/>
      <c r="I42" s="29"/>
      <c r="J42" s="28"/>
      <c r="K42" s="28"/>
      <c r="L42" s="28"/>
      <c r="M42" s="29"/>
      <c r="N42" s="28"/>
      <c r="O42" s="28"/>
      <c r="P42" s="28"/>
      <c r="Q42" s="29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6:39" x14ac:dyDescent="0.25">
      <c r="F43" s="27"/>
      <c r="G43" s="28"/>
      <c r="H43" s="28"/>
      <c r="I43" s="29"/>
      <c r="J43" s="28"/>
      <c r="K43" s="28"/>
      <c r="L43" s="28"/>
      <c r="M43" s="29"/>
      <c r="N43" s="28"/>
      <c r="O43" s="28"/>
      <c r="P43" s="28"/>
      <c r="Q43" s="29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6:39" x14ac:dyDescent="0.25">
      <c r="F44" s="27"/>
      <c r="G44" s="28"/>
      <c r="H44" s="28"/>
      <c r="I44" s="29"/>
      <c r="J44" s="28"/>
      <c r="K44" s="28"/>
      <c r="L44" s="28"/>
      <c r="M44" s="29"/>
      <c r="N44" s="28"/>
      <c r="O44" s="28"/>
      <c r="P44" s="28"/>
      <c r="Q44" s="29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6:39" x14ac:dyDescent="0.25">
      <c r="F45" s="27"/>
      <c r="G45" s="28"/>
      <c r="H45" s="28"/>
      <c r="I45" s="29"/>
      <c r="J45" s="28"/>
      <c r="K45" s="28"/>
      <c r="L45" s="28"/>
      <c r="M45" s="29"/>
      <c r="N45" s="28"/>
      <c r="O45" s="28"/>
      <c r="P45" s="28"/>
      <c r="Q45" s="29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6:39" x14ac:dyDescent="0.25">
      <c r="F46" s="27"/>
      <c r="G46" s="28"/>
      <c r="H46" s="28"/>
      <c r="I46" s="29"/>
      <c r="J46" s="28"/>
      <c r="K46" s="28"/>
      <c r="L46" s="28"/>
      <c r="M46" s="29"/>
      <c r="N46" s="28"/>
      <c r="O46" s="28"/>
      <c r="P46" s="28"/>
      <c r="Q46" s="29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6:39" x14ac:dyDescent="0.25">
      <c r="F47" s="27"/>
      <c r="G47" s="28"/>
      <c r="H47" s="28"/>
      <c r="I47" s="29"/>
      <c r="J47" s="28"/>
      <c r="K47" s="28"/>
      <c r="L47" s="28"/>
      <c r="M47" s="29"/>
      <c r="N47" s="28"/>
      <c r="O47" s="28"/>
      <c r="P47" s="28"/>
      <c r="Q47" s="29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6:39" x14ac:dyDescent="0.25">
      <c r="F48" s="27"/>
      <c r="G48" s="28"/>
      <c r="H48" s="28"/>
      <c r="I48" s="29"/>
      <c r="J48" s="28"/>
      <c r="K48" s="28"/>
      <c r="L48" s="28"/>
      <c r="M48" s="29"/>
      <c r="N48" s="28"/>
      <c r="O48" s="28"/>
      <c r="P48" s="28"/>
      <c r="Q48" s="29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6:39" x14ac:dyDescent="0.25">
      <c r="F49" s="27"/>
      <c r="G49" s="28"/>
      <c r="H49" s="28"/>
      <c r="I49" s="29"/>
      <c r="J49" s="28"/>
      <c r="K49" s="28"/>
      <c r="L49" s="28"/>
      <c r="M49" s="29"/>
      <c r="N49" s="28"/>
      <c r="O49" s="28"/>
      <c r="P49" s="28"/>
      <c r="Q49" s="29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6:39" x14ac:dyDescent="0.25">
      <c r="F50" s="27"/>
      <c r="G50" s="28"/>
      <c r="H50" s="28"/>
      <c r="I50" s="29"/>
      <c r="J50" s="28"/>
      <c r="K50" s="28"/>
      <c r="L50" s="28"/>
      <c r="M50" s="29"/>
      <c r="N50" s="28"/>
      <c r="O50" s="28"/>
      <c r="P50" s="28"/>
      <c r="Q50" s="29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6:39" x14ac:dyDescent="0.25">
      <c r="F51" s="27"/>
      <c r="G51" s="28"/>
      <c r="H51" s="28"/>
      <c r="I51" s="29"/>
      <c r="J51" s="28"/>
      <c r="K51" s="28"/>
      <c r="L51" s="28"/>
      <c r="M51" s="29"/>
      <c r="N51" s="28"/>
      <c r="O51" s="28"/>
      <c r="P51" s="28"/>
      <c r="Q51" s="29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6:39" x14ac:dyDescent="0.25">
      <c r="F52" s="27"/>
      <c r="G52" s="28"/>
      <c r="H52" s="28"/>
      <c r="I52" s="29"/>
      <c r="J52" s="28"/>
      <c r="K52" s="28"/>
      <c r="L52" s="28"/>
      <c r="M52" s="29"/>
      <c r="N52" s="28"/>
      <c r="O52" s="28"/>
      <c r="P52" s="28"/>
      <c r="Q52" s="29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</row>
    <row r="53" spans="6:39" x14ac:dyDescent="0.25">
      <c r="F53" s="27"/>
      <c r="G53" s="28"/>
      <c r="H53" s="28"/>
      <c r="I53" s="29"/>
      <c r="J53" s="28"/>
      <c r="K53" s="28"/>
      <c r="L53" s="28"/>
      <c r="M53" s="29"/>
      <c r="N53" s="28"/>
      <c r="O53" s="28"/>
      <c r="P53" s="28"/>
      <c r="Q53" s="29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</row>
    <row r="54" spans="6:39" x14ac:dyDescent="0.25">
      <c r="F54" s="27"/>
      <c r="G54" s="28"/>
      <c r="H54" s="28"/>
      <c r="I54" s="29"/>
      <c r="J54" s="28"/>
      <c r="K54" s="28"/>
      <c r="L54" s="28"/>
      <c r="M54" s="29"/>
      <c r="N54" s="28"/>
      <c r="O54" s="28"/>
      <c r="P54" s="28"/>
      <c r="Q54" s="29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6:39" x14ac:dyDescent="0.25">
      <c r="F55" s="27"/>
      <c r="G55" s="28"/>
      <c r="H55" s="28"/>
      <c r="I55" s="29"/>
      <c r="J55" s="28"/>
      <c r="K55" s="28"/>
      <c r="L55" s="28"/>
      <c r="M55" s="29"/>
      <c r="N55" s="28"/>
      <c r="O55" s="28"/>
      <c r="P55" s="28"/>
      <c r="Q55" s="29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6:39" x14ac:dyDescent="0.25">
      <c r="F56" s="27"/>
      <c r="G56" s="28"/>
      <c r="H56" s="28"/>
      <c r="I56" s="29"/>
      <c r="J56" s="28"/>
      <c r="K56" s="28"/>
      <c r="L56" s="28"/>
      <c r="M56" s="29"/>
      <c r="N56" s="28"/>
      <c r="O56" s="28"/>
      <c r="P56" s="28"/>
      <c r="Q56" s="29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</row>
    <row r="57" spans="6:39" x14ac:dyDescent="0.25">
      <c r="F57" s="27"/>
      <c r="G57" s="28"/>
      <c r="H57" s="28"/>
      <c r="I57" s="29"/>
      <c r="J57" s="28"/>
      <c r="K57" s="28"/>
      <c r="L57" s="28"/>
      <c r="M57" s="29"/>
      <c r="N57" s="28"/>
      <c r="O57" s="28"/>
      <c r="P57" s="28"/>
      <c r="Q57" s="29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</row>
    <row r="58" spans="6:39" x14ac:dyDescent="0.25">
      <c r="F58" s="27"/>
      <c r="G58" s="28"/>
      <c r="H58" s="28"/>
      <c r="I58" s="29"/>
      <c r="J58" s="28"/>
      <c r="K58" s="28"/>
      <c r="L58" s="28"/>
      <c r="M58" s="29"/>
      <c r="N58" s="28"/>
      <c r="O58" s="28"/>
      <c r="P58" s="28"/>
      <c r="Q58" s="29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</row>
    <row r="59" spans="6:39" x14ac:dyDescent="0.25">
      <c r="F59" s="27"/>
      <c r="G59" s="28"/>
      <c r="H59" s="28"/>
      <c r="I59" s="29"/>
      <c r="J59" s="28"/>
      <c r="K59" s="28"/>
      <c r="L59" s="28"/>
      <c r="M59" s="29"/>
      <c r="N59" s="28"/>
      <c r="O59" s="28"/>
      <c r="P59" s="28"/>
      <c r="Q59" s="29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</row>
    <row r="60" spans="6:39" x14ac:dyDescent="0.25">
      <c r="F60" s="27"/>
      <c r="G60" s="28"/>
      <c r="H60" s="28"/>
      <c r="I60" s="29"/>
      <c r="J60" s="28"/>
      <c r="K60" s="28"/>
      <c r="L60" s="28"/>
      <c r="M60" s="29"/>
      <c r="N60" s="28"/>
      <c r="O60" s="28"/>
      <c r="P60" s="28"/>
      <c r="Q60" s="29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6:39" x14ac:dyDescent="0.25">
      <c r="F61" s="27"/>
      <c r="G61" s="28"/>
      <c r="H61" s="28"/>
      <c r="I61" s="29"/>
      <c r="J61" s="28"/>
      <c r="K61" s="28"/>
      <c r="L61" s="28"/>
      <c r="M61" s="29"/>
      <c r="N61" s="28"/>
      <c r="O61" s="28"/>
      <c r="P61" s="28"/>
      <c r="Q61" s="29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</row>
    <row r="62" spans="6:39" x14ac:dyDescent="0.25">
      <c r="F62" s="27"/>
      <c r="G62" s="28"/>
      <c r="H62" s="28"/>
      <c r="I62" s="29"/>
      <c r="J62" s="28"/>
      <c r="K62" s="28"/>
      <c r="L62" s="28"/>
      <c r="M62" s="29"/>
      <c r="N62" s="28"/>
      <c r="O62" s="28"/>
      <c r="P62" s="28"/>
      <c r="Q62" s="29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6:39" x14ac:dyDescent="0.25">
      <c r="F63" s="27"/>
      <c r="G63" s="28"/>
      <c r="H63" s="28"/>
      <c r="I63" s="29"/>
      <c r="J63" s="28"/>
      <c r="K63" s="28"/>
      <c r="L63" s="28"/>
      <c r="M63" s="29"/>
      <c r="N63" s="28"/>
      <c r="O63" s="28"/>
      <c r="P63" s="28"/>
      <c r="Q63" s="29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spans="6:39" x14ac:dyDescent="0.25">
      <c r="F64" s="27"/>
      <c r="G64" s="28"/>
      <c r="H64" s="28"/>
      <c r="I64" s="29"/>
      <c r="J64" s="28"/>
      <c r="K64" s="28"/>
      <c r="L64" s="28"/>
      <c r="M64" s="29"/>
      <c r="N64" s="28"/>
      <c r="O64" s="28"/>
      <c r="P64" s="28"/>
      <c r="Q64" s="29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</row>
    <row r="65" spans="6:39" x14ac:dyDescent="0.25">
      <c r="F65" s="27"/>
      <c r="G65" s="28"/>
      <c r="H65" s="28"/>
      <c r="I65" s="29"/>
      <c r="J65" s="28"/>
      <c r="K65" s="28"/>
      <c r="L65" s="28"/>
      <c r="M65" s="29"/>
      <c r="N65" s="28"/>
      <c r="O65" s="28"/>
      <c r="P65" s="28"/>
      <c r="Q65" s="29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spans="6:39" x14ac:dyDescent="0.25">
      <c r="F66" s="27"/>
      <c r="G66" s="28"/>
      <c r="H66" s="28"/>
      <c r="I66" s="29"/>
      <c r="J66" s="28"/>
      <c r="K66" s="28"/>
      <c r="L66" s="28"/>
      <c r="M66" s="29"/>
      <c r="N66" s="28"/>
      <c r="O66" s="28"/>
      <c r="P66" s="28"/>
      <c r="Q66" s="29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spans="6:39" x14ac:dyDescent="0.25">
      <c r="F67" s="27"/>
      <c r="G67" s="28"/>
      <c r="H67" s="28"/>
      <c r="I67" s="29"/>
      <c r="J67" s="28"/>
      <c r="K67" s="28"/>
      <c r="L67" s="28"/>
      <c r="M67" s="29"/>
      <c r="N67" s="28"/>
      <c r="O67" s="28"/>
      <c r="P67" s="28"/>
      <c r="Q67" s="29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</row>
    <row r="68" spans="6:39" x14ac:dyDescent="0.25">
      <c r="F68" s="27"/>
      <c r="G68" s="28"/>
      <c r="H68" s="28"/>
      <c r="I68" s="29"/>
      <c r="J68" s="28"/>
      <c r="K68" s="28"/>
      <c r="L68" s="28"/>
      <c r="M68" s="29"/>
      <c r="N68" s="28"/>
      <c r="O68" s="28"/>
      <c r="P68" s="28"/>
      <c r="Q68" s="29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</row>
    <row r="69" spans="6:39" x14ac:dyDescent="0.25">
      <c r="F69" s="27"/>
      <c r="G69" s="28"/>
      <c r="H69" s="28"/>
      <c r="I69" s="29"/>
      <c r="J69" s="28"/>
      <c r="K69" s="28"/>
      <c r="L69" s="28"/>
      <c r="M69" s="29"/>
      <c r="N69" s="28"/>
      <c r="O69" s="28"/>
      <c r="P69" s="28"/>
      <c r="Q69" s="29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6:39" x14ac:dyDescent="0.25">
      <c r="F70" s="27"/>
      <c r="G70" s="28"/>
      <c r="H70" s="28"/>
      <c r="I70" s="29"/>
      <c r="J70" s="28"/>
      <c r="K70" s="28"/>
      <c r="L70" s="28"/>
      <c r="M70" s="29"/>
      <c r="N70" s="28"/>
      <c r="O70" s="28"/>
      <c r="P70" s="28"/>
      <c r="Q70" s="29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</row>
    <row r="71" spans="6:39" x14ac:dyDescent="0.25">
      <c r="F71" s="27"/>
      <c r="G71" s="28"/>
      <c r="H71" s="28"/>
      <c r="I71" s="29"/>
      <c r="J71" s="28"/>
      <c r="K71" s="28"/>
      <c r="L71" s="28"/>
      <c r="M71" s="29"/>
      <c r="N71" s="28"/>
      <c r="O71" s="28"/>
      <c r="P71" s="28"/>
      <c r="Q71" s="29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</row>
    <row r="72" spans="6:39" x14ac:dyDescent="0.25">
      <c r="F72" s="27"/>
      <c r="G72" s="28"/>
      <c r="H72" s="28"/>
      <c r="I72" s="29"/>
      <c r="J72" s="28"/>
      <c r="K72" s="28"/>
      <c r="L72" s="28"/>
      <c r="M72" s="29"/>
      <c r="N72" s="28"/>
      <c r="O72" s="28"/>
      <c r="P72" s="28"/>
      <c r="Q72" s="29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</row>
    <row r="73" spans="6:39" x14ac:dyDescent="0.25">
      <c r="F73" s="27"/>
      <c r="G73" s="28"/>
      <c r="H73" s="28"/>
      <c r="I73" s="29"/>
      <c r="J73" s="28"/>
      <c r="K73" s="28"/>
      <c r="L73" s="28"/>
      <c r="M73" s="29"/>
      <c r="N73" s="28"/>
      <c r="O73" s="28"/>
      <c r="P73" s="28"/>
      <c r="Q73" s="29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</row>
    <row r="74" spans="6:39" x14ac:dyDescent="0.25">
      <c r="F74" s="27"/>
      <c r="G74" s="28"/>
      <c r="H74" s="28"/>
      <c r="I74" s="29"/>
      <c r="J74" s="28"/>
      <c r="K74" s="28"/>
      <c r="L74" s="28"/>
      <c r="M74" s="29"/>
      <c r="N74" s="28"/>
      <c r="O74" s="28"/>
      <c r="P74" s="28"/>
      <c r="Q74" s="29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</row>
    <row r="75" spans="6:39" x14ac:dyDescent="0.25">
      <c r="F75" s="27"/>
      <c r="G75" s="28"/>
      <c r="H75" s="28"/>
      <c r="I75" s="29"/>
      <c r="J75" s="28"/>
      <c r="K75" s="28"/>
      <c r="L75" s="28"/>
      <c r="M75" s="29"/>
      <c r="N75" s="28"/>
      <c r="O75" s="28"/>
      <c r="P75" s="28"/>
      <c r="Q75" s="29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</row>
    <row r="76" spans="6:39" x14ac:dyDescent="0.25">
      <c r="F76" s="27"/>
      <c r="G76" s="28"/>
      <c r="H76" s="28"/>
      <c r="I76" s="29"/>
      <c r="J76" s="28"/>
      <c r="K76" s="28"/>
      <c r="L76" s="28"/>
      <c r="M76" s="29"/>
      <c r="N76" s="28"/>
      <c r="O76" s="28"/>
      <c r="P76" s="28"/>
      <c r="Q76" s="29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</row>
    <row r="77" spans="6:39" x14ac:dyDescent="0.25">
      <c r="F77" s="27"/>
      <c r="G77" s="28"/>
      <c r="H77" s="28"/>
      <c r="I77" s="29"/>
      <c r="J77" s="28"/>
      <c r="K77" s="28"/>
      <c r="L77" s="28"/>
      <c r="M77" s="29"/>
      <c r="N77" s="28"/>
      <c r="O77" s="28"/>
      <c r="P77" s="28"/>
      <c r="Q77" s="29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</row>
    <row r="78" spans="6:39" x14ac:dyDescent="0.25">
      <c r="F78" s="27"/>
      <c r="G78" s="28"/>
      <c r="H78" s="28"/>
      <c r="I78" s="29"/>
      <c r="J78" s="28"/>
      <c r="K78" s="28"/>
      <c r="L78" s="28"/>
      <c r="M78" s="29"/>
      <c r="N78" s="28"/>
      <c r="O78" s="28"/>
      <c r="P78" s="28"/>
      <c r="Q78" s="29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</row>
    <row r="79" spans="6:39" x14ac:dyDescent="0.25">
      <c r="F79" s="27"/>
      <c r="G79" s="28"/>
      <c r="H79" s="28"/>
      <c r="I79" s="29"/>
      <c r="J79" s="28"/>
      <c r="K79" s="28"/>
      <c r="L79" s="28"/>
      <c r="M79" s="29"/>
      <c r="N79" s="28"/>
      <c r="O79" s="28"/>
      <c r="P79" s="28"/>
      <c r="Q79" s="29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</row>
    <row r="80" spans="6:39" x14ac:dyDescent="0.25">
      <c r="F80" s="27"/>
      <c r="G80" s="28"/>
      <c r="H80" s="28"/>
      <c r="I80" s="29"/>
      <c r="J80" s="28"/>
      <c r="K80" s="28"/>
      <c r="L80" s="28"/>
      <c r="M80" s="29"/>
      <c r="N80" s="28"/>
      <c r="O80" s="28"/>
      <c r="P80" s="28"/>
      <c r="Q80" s="29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</row>
    <row r="81" spans="6:39" x14ac:dyDescent="0.25">
      <c r="F81" s="27"/>
      <c r="G81" s="28"/>
      <c r="H81" s="28"/>
      <c r="I81" s="29"/>
      <c r="J81" s="28"/>
      <c r="K81" s="28"/>
      <c r="L81" s="28"/>
      <c r="M81" s="29"/>
      <c r="N81" s="28"/>
      <c r="O81" s="28"/>
      <c r="P81" s="28"/>
      <c r="Q81" s="29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</row>
    <row r="82" spans="6:39" x14ac:dyDescent="0.25">
      <c r="F82" s="27"/>
      <c r="G82" s="28"/>
      <c r="H82" s="28"/>
      <c r="I82" s="29"/>
      <c r="J82" s="28"/>
      <c r="K82" s="28"/>
      <c r="L82" s="28"/>
      <c r="M82" s="29"/>
      <c r="N82" s="28"/>
      <c r="O82" s="28"/>
      <c r="P82" s="28"/>
      <c r="Q82" s="29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6:39" x14ac:dyDescent="0.25">
      <c r="F83" s="27"/>
      <c r="G83" s="28"/>
      <c r="H83" s="28"/>
      <c r="I83" s="29"/>
      <c r="J83" s="28"/>
      <c r="K83" s="28"/>
      <c r="L83" s="28"/>
      <c r="M83" s="29"/>
      <c r="N83" s="28"/>
      <c r="O83" s="28"/>
      <c r="P83" s="28"/>
      <c r="Q83" s="29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</row>
    <row r="84" spans="6:39" x14ac:dyDescent="0.25">
      <c r="F84" s="27"/>
      <c r="G84" s="28"/>
      <c r="H84" s="28"/>
      <c r="I84" s="29"/>
      <c r="J84" s="28"/>
      <c r="K84" s="28"/>
      <c r="L84" s="28"/>
      <c r="M84" s="29"/>
      <c r="N84" s="28"/>
      <c r="O84" s="28"/>
      <c r="P84" s="28"/>
      <c r="Q84" s="29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6:39" x14ac:dyDescent="0.25">
      <c r="F85" s="27"/>
      <c r="G85" s="28"/>
      <c r="H85" s="28"/>
      <c r="I85" s="29"/>
      <c r="J85" s="28"/>
      <c r="K85" s="28"/>
      <c r="L85" s="28"/>
      <c r="M85" s="29"/>
      <c r="N85" s="28"/>
      <c r="O85" s="28"/>
      <c r="P85" s="28"/>
      <c r="Q85" s="29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</row>
    <row r="86" spans="6:39" x14ac:dyDescent="0.25">
      <c r="F86" s="27"/>
      <c r="G86" s="28"/>
      <c r="H86" s="28"/>
      <c r="I86" s="29"/>
      <c r="J86" s="28"/>
      <c r="K86" s="28"/>
      <c r="L86" s="28"/>
      <c r="M86" s="29"/>
      <c r="N86" s="28"/>
      <c r="O86" s="28"/>
      <c r="P86" s="28"/>
      <c r="Q86" s="29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</row>
    <row r="87" spans="6:39" x14ac:dyDescent="0.25">
      <c r="F87" s="27"/>
      <c r="G87" s="28"/>
      <c r="H87" s="28"/>
      <c r="I87" s="29"/>
      <c r="J87" s="28"/>
      <c r="K87" s="28"/>
      <c r="L87" s="28"/>
      <c r="M87" s="29"/>
      <c r="N87" s="28"/>
      <c r="O87" s="28"/>
      <c r="P87" s="28"/>
      <c r="Q87" s="29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6:39" x14ac:dyDescent="0.25">
      <c r="F88" s="27"/>
      <c r="G88" s="28"/>
      <c r="H88" s="28"/>
      <c r="I88" s="29"/>
      <c r="J88" s="28"/>
      <c r="K88" s="28"/>
      <c r="L88" s="28"/>
      <c r="M88" s="29"/>
      <c r="N88" s="28"/>
      <c r="O88" s="28"/>
      <c r="P88" s="28"/>
      <c r="Q88" s="29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</row>
    <row r="89" spans="6:39" x14ac:dyDescent="0.25">
      <c r="F89" s="27"/>
      <c r="G89" s="28"/>
      <c r="H89" s="28"/>
      <c r="I89" s="29"/>
      <c r="J89" s="28"/>
      <c r="K89" s="28"/>
      <c r="L89" s="28"/>
      <c r="M89" s="29"/>
      <c r="N89" s="28"/>
      <c r="O89" s="28"/>
      <c r="P89" s="28"/>
      <c r="Q89" s="29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</row>
    <row r="90" spans="6:39" x14ac:dyDescent="0.25">
      <c r="F90" s="27"/>
      <c r="G90" s="28"/>
      <c r="H90" s="28"/>
      <c r="I90" s="29"/>
      <c r="J90" s="28"/>
      <c r="K90" s="28"/>
      <c r="L90" s="28"/>
      <c r="M90" s="29"/>
      <c r="N90" s="28"/>
      <c r="O90" s="28"/>
      <c r="P90" s="28"/>
      <c r="Q90" s="29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</row>
    <row r="91" spans="6:39" x14ac:dyDescent="0.25">
      <c r="F91" s="27"/>
      <c r="G91" s="28"/>
      <c r="H91" s="28"/>
      <c r="I91" s="29"/>
      <c r="J91" s="28"/>
      <c r="K91" s="28"/>
      <c r="L91" s="28"/>
      <c r="M91" s="29"/>
      <c r="N91" s="28"/>
      <c r="O91" s="28"/>
      <c r="P91" s="28"/>
      <c r="Q91" s="29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</row>
    <row r="92" spans="6:39" x14ac:dyDescent="0.25">
      <c r="F92" s="27"/>
      <c r="G92" s="28"/>
      <c r="H92" s="28"/>
      <c r="I92" s="29"/>
      <c r="J92" s="28"/>
      <c r="K92" s="28"/>
      <c r="L92" s="28"/>
      <c r="M92" s="29"/>
      <c r="N92" s="28"/>
      <c r="O92" s="28"/>
      <c r="P92" s="28"/>
      <c r="Q92" s="29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</row>
    <row r="93" spans="6:39" x14ac:dyDescent="0.25">
      <c r="F93" s="27"/>
      <c r="G93" s="28"/>
      <c r="H93" s="28"/>
      <c r="I93" s="29"/>
      <c r="J93" s="28"/>
      <c r="K93" s="28"/>
      <c r="L93" s="28"/>
      <c r="M93" s="29"/>
      <c r="N93" s="28"/>
      <c r="O93" s="28"/>
      <c r="P93" s="28"/>
      <c r="Q93" s="29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</row>
    <row r="94" spans="6:39" x14ac:dyDescent="0.25">
      <c r="F94" s="27"/>
      <c r="G94" s="28"/>
      <c r="H94" s="28"/>
      <c r="I94" s="29"/>
      <c r="J94" s="28"/>
      <c r="K94" s="28"/>
      <c r="L94" s="28"/>
      <c r="M94" s="29"/>
      <c r="N94" s="28"/>
      <c r="O94" s="28"/>
      <c r="P94" s="28"/>
      <c r="Q94" s="29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</row>
    <row r="95" spans="6:39" x14ac:dyDescent="0.25">
      <c r="F95" s="27"/>
      <c r="G95" s="28"/>
      <c r="H95" s="28"/>
      <c r="I95" s="29"/>
      <c r="J95" s="28"/>
      <c r="K95" s="28"/>
      <c r="L95" s="28"/>
      <c r="M95" s="29"/>
      <c r="N95" s="28"/>
      <c r="O95" s="28"/>
      <c r="P95" s="28"/>
      <c r="Q95" s="29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</row>
    <row r="96" spans="6:39" x14ac:dyDescent="0.25">
      <c r="F96" s="27"/>
      <c r="G96" s="28"/>
      <c r="H96" s="28"/>
      <c r="I96" s="29"/>
      <c r="J96" s="28"/>
      <c r="K96" s="28"/>
      <c r="L96" s="28"/>
      <c r="M96" s="29"/>
      <c r="N96" s="28"/>
      <c r="O96" s="28"/>
      <c r="P96" s="28"/>
      <c r="Q96" s="29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</row>
    <row r="97" spans="6:39" x14ac:dyDescent="0.25">
      <c r="F97" s="27"/>
      <c r="G97" s="28"/>
      <c r="H97" s="28"/>
      <c r="I97" s="29"/>
      <c r="J97" s="28"/>
      <c r="K97" s="28"/>
      <c r="L97" s="28"/>
      <c r="M97" s="29"/>
      <c r="N97" s="28"/>
      <c r="O97" s="28"/>
      <c r="P97" s="28"/>
      <c r="Q97" s="29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</row>
    <row r="98" spans="6:39" x14ac:dyDescent="0.25">
      <c r="F98" s="27"/>
      <c r="G98" s="28"/>
      <c r="H98" s="28"/>
      <c r="I98" s="29"/>
      <c r="J98" s="28"/>
      <c r="K98" s="28"/>
      <c r="L98" s="28"/>
      <c r="M98" s="29"/>
      <c r="N98" s="28"/>
      <c r="O98" s="28"/>
      <c r="P98" s="28"/>
      <c r="Q98" s="29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</row>
    <row r="99" spans="6:39" x14ac:dyDescent="0.25">
      <c r="F99" s="27"/>
      <c r="G99" s="28"/>
      <c r="H99" s="28"/>
      <c r="I99" s="29"/>
      <c r="J99" s="28"/>
      <c r="K99" s="28"/>
      <c r="L99" s="28"/>
      <c r="M99" s="29"/>
      <c r="N99" s="28"/>
      <c r="O99" s="28"/>
      <c r="P99" s="28"/>
      <c r="Q99" s="29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</row>
    <row r="100" spans="6:39" x14ac:dyDescent="0.25">
      <c r="F100" s="27"/>
      <c r="G100" s="28"/>
      <c r="H100" s="28"/>
      <c r="I100" s="29"/>
      <c r="J100" s="28"/>
      <c r="K100" s="28"/>
      <c r="L100" s="28"/>
      <c r="M100" s="29"/>
      <c r="N100" s="28"/>
      <c r="O100" s="28"/>
      <c r="P100" s="28"/>
      <c r="Q100" s="29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</row>
    <row r="101" spans="6:39" x14ac:dyDescent="0.25">
      <c r="F101" s="27"/>
      <c r="G101" s="28"/>
      <c r="H101" s="28"/>
      <c r="I101" s="29"/>
      <c r="J101" s="28"/>
      <c r="K101" s="28"/>
      <c r="L101" s="28"/>
      <c r="M101" s="29"/>
      <c r="N101" s="28"/>
      <c r="O101" s="28"/>
      <c r="P101" s="28"/>
      <c r="Q101" s="29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</row>
    <row r="102" spans="6:39" x14ac:dyDescent="0.25">
      <c r="F102" s="27"/>
      <c r="G102" s="28"/>
      <c r="H102" s="28"/>
      <c r="I102" s="29"/>
      <c r="J102" s="28"/>
      <c r="K102" s="28"/>
      <c r="L102" s="28"/>
      <c r="M102" s="29"/>
      <c r="N102" s="28"/>
      <c r="O102" s="28"/>
      <c r="P102" s="28"/>
      <c r="Q102" s="29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</row>
    <row r="103" spans="6:39" x14ac:dyDescent="0.25">
      <c r="F103" s="27"/>
      <c r="G103" s="28"/>
      <c r="H103" s="28"/>
      <c r="I103" s="29"/>
      <c r="J103" s="28"/>
      <c r="K103" s="28"/>
      <c r="L103" s="28"/>
      <c r="M103" s="29"/>
      <c r="N103" s="28"/>
      <c r="O103" s="28"/>
      <c r="P103" s="28"/>
      <c r="Q103" s="29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</row>
    <row r="104" spans="6:39" x14ac:dyDescent="0.25">
      <c r="F104" s="27"/>
      <c r="G104" s="28"/>
      <c r="H104" s="28"/>
      <c r="I104" s="29"/>
      <c r="J104" s="28"/>
      <c r="K104" s="28"/>
      <c r="L104" s="28"/>
      <c r="M104" s="29"/>
      <c r="N104" s="28"/>
      <c r="O104" s="28"/>
      <c r="P104" s="28"/>
      <c r="Q104" s="29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</row>
    <row r="105" spans="6:39" x14ac:dyDescent="0.25">
      <c r="F105" s="27"/>
      <c r="G105" s="28"/>
      <c r="H105" s="28"/>
      <c r="I105" s="29"/>
      <c r="J105" s="28"/>
      <c r="K105" s="28"/>
      <c r="L105" s="28"/>
      <c r="M105" s="29"/>
      <c r="N105" s="28"/>
      <c r="O105" s="28"/>
      <c r="P105" s="28"/>
      <c r="Q105" s="29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</row>
    <row r="106" spans="6:39" x14ac:dyDescent="0.25">
      <c r="F106" s="27"/>
      <c r="G106" s="28"/>
      <c r="H106" s="28"/>
      <c r="I106" s="29"/>
      <c r="J106" s="28"/>
      <c r="K106" s="28"/>
      <c r="L106" s="28"/>
      <c r="M106" s="29"/>
      <c r="N106" s="28"/>
      <c r="O106" s="28"/>
      <c r="P106" s="28"/>
      <c r="Q106" s="29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</row>
    <row r="107" spans="6:39" x14ac:dyDescent="0.25">
      <c r="F107" s="27"/>
      <c r="G107" s="28"/>
      <c r="H107" s="28"/>
      <c r="I107" s="29"/>
      <c r="J107" s="28"/>
      <c r="K107" s="28"/>
      <c r="L107" s="28"/>
      <c r="M107" s="29"/>
      <c r="N107" s="28"/>
      <c r="O107" s="28"/>
      <c r="P107" s="28"/>
      <c r="Q107" s="29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</row>
    <row r="108" spans="6:39" x14ac:dyDescent="0.25">
      <c r="F108" s="27"/>
      <c r="G108" s="28"/>
      <c r="H108" s="28"/>
      <c r="I108" s="29"/>
      <c r="J108" s="28"/>
      <c r="K108" s="28"/>
      <c r="L108" s="28"/>
      <c r="M108" s="29"/>
      <c r="N108" s="28"/>
      <c r="O108" s="28"/>
      <c r="P108" s="28"/>
      <c r="Q108" s="29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</row>
    <row r="109" spans="6:39" x14ac:dyDescent="0.25">
      <c r="F109" s="27"/>
      <c r="G109" s="28"/>
      <c r="H109" s="28"/>
      <c r="I109" s="29"/>
      <c r="J109" s="28"/>
      <c r="K109" s="28"/>
      <c r="L109" s="28"/>
      <c r="M109" s="29"/>
      <c r="N109" s="28"/>
      <c r="O109" s="28"/>
      <c r="P109" s="28"/>
      <c r="Q109" s="29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</row>
    <row r="110" spans="6:39" x14ac:dyDescent="0.25">
      <c r="F110" s="27"/>
      <c r="G110" s="28"/>
      <c r="H110" s="28"/>
      <c r="I110" s="29"/>
      <c r="J110" s="28"/>
      <c r="K110" s="28"/>
      <c r="L110" s="28"/>
      <c r="M110" s="29"/>
      <c r="N110" s="28"/>
      <c r="O110" s="28"/>
      <c r="P110" s="28"/>
      <c r="Q110" s="29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</row>
    <row r="111" spans="6:39" x14ac:dyDescent="0.25">
      <c r="F111" s="27"/>
      <c r="G111" s="28"/>
      <c r="H111" s="28"/>
      <c r="I111" s="29"/>
      <c r="J111" s="28"/>
      <c r="K111" s="28"/>
      <c r="L111" s="28"/>
      <c r="M111" s="29"/>
      <c r="N111" s="28"/>
      <c r="O111" s="28"/>
      <c r="P111" s="28"/>
      <c r="Q111" s="29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</row>
    <row r="112" spans="6:39" x14ac:dyDescent="0.25">
      <c r="F112" s="27"/>
      <c r="G112" s="28"/>
      <c r="H112" s="28"/>
      <c r="I112" s="29"/>
      <c r="J112" s="28"/>
      <c r="K112" s="28"/>
      <c r="L112" s="28"/>
      <c r="M112" s="29"/>
      <c r="N112" s="28"/>
      <c r="O112" s="28"/>
      <c r="P112" s="28"/>
      <c r="Q112" s="29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</row>
    <row r="113" spans="6:39" x14ac:dyDescent="0.25">
      <c r="F113" s="27"/>
      <c r="G113" s="28"/>
      <c r="H113" s="28"/>
      <c r="I113" s="29"/>
      <c r="J113" s="28"/>
      <c r="K113" s="28"/>
      <c r="L113" s="28"/>
      <c r="M113" s="29"/>
      <c r="N113" s="28"/>
      <c r="O113" s="28"/>
      <c r="P113" s="28"/>
      <c r="Q113" s="29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</row>
    <row r="114" spans="6:39" x14ac:dyDescent="0.25">
      <c r="F114" s="27"/>
      <c r="G114" s="28"/>
      <c r="H114" s="28"/>
      <c r="I114" s="29"/>
      <c r="J114" s="28"/>
      <c r="K114" s="28"/>
      <c r="L114" s="28"/>
      <c r="M114" s="29"/>
      <c r="N114" s="28"/>
      <c r="O114" s="28"/>
      <c r="P114" s="28"/>
      <c r="Q114" s="29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</row>
    <row r="115" spans="6:39" x14ac:dyDescent="0.25">
      <c r="F115" s="27"/>
      <c r="G115" s="28"/>
      <c r="H115" s="28"/>
      <c r="I115" s="29"/>
      <c r="J115" s="28"/>
      <c r="K115" s="28"/>
      <c r="L115" s="28"/>
      <c r="M115" s="29"/>
      <c r="N115" s="28"/>
      <c r="O115" s="28"/>
      <c r="P115" s="28"/>
      <c r="Q115" s="29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</row>
    <row r="116" spans="6:39" x14ac:dyDescent="0.25">
      <c r="F116" s="27"/>
      <c r="G116" s="28"/>
      <c r="H116" s="28"/>
      <c r="I116" s="29"/>
      <c r="J116" s="28"/>
      <c r="K116" s="28"/>
      <c r="L116" s="28"/>
      <c r="M116" s="29"/>
      <c r="N116" s="28"/>
      <c r="O116" s="28"/>
      <c r="P116" s="28"/>
      <c r="Q116" s="29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</row>
    <row r="117" spans="6:39" x14ac:dyDescent="0.25">
      <c r="F117" s="27"/>
      <c r="G117" s="28"/>
      <c r="H117" s="28"/>
      <c r="I117" s="29"/>
      <c r="J117" s="28"/>
      <c r="K117" s="28"/>
      <c r="L117" s="28"/>
      <c r="M117" s="29"/>
      <c r="N117" s="28"/>
      <c r="O117" s="28"/>
      <c r="P117" s="28"/>
      <c r="Q117" s="29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</row>
    <row r="118" spans="6:39" x14ac:dyDescent="0.25">
      <c r="F118" s="27"/>
      <c r="G118" s="28"/>
      <c r="H118" s="28"/>
      <c r="I118" s="29"/>
      <c r="J118" s="28"/>
      <c r="K118" s="28"/>
      <c r="L118" s="28"/>
      <c r="M118" s="29"/>
      <c r="N118" s="28"/>
      <c r="O118" s="28"/>
      <c r="P118" s="28"/>
      <c r="Q118" s="29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</row>
    <row r="119" spans="6:39" x14ac:dyDescent="0.25">
      <c r="F119" s="27"/>
      <c r="G119" s="28"/>
      <c r="H119" s="28"/>
      <c r="I119" s="29"/>
      <c r="J119" s="28"/>
      <c r="K119" s="28"/>
      <c r="L119" s="28"/>
      <c r="M119" s="29"/>
      <c r="N119" s="28"/>
      <c r="O119" s="28"/>
      <c r="P119" s="28"/>
      <c r="Q119" s="29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</row>
    <row r="120" spans="6:39" x14ac:dyDescent="0.25">
      <c r="F120" s="27"/>
      <c r="G120" s="28"/>
      <c r="H120" s="28"/>
      <c r="I120" s="29"/>
      <c r="J120" s="28"/>
      <c r="K120" s="28"/>
      <c r="L120" s="28"/>
      <c r="M120" s="29"/>
      <c r="N120" s="28"/>
      <c r="O120" s="28"/>
      <c r="P120" s="28"/>
      <c r="Q120" s="29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</row>
    <row r="121" spans="6:39" x14ac:dyDescent="0.25">
      <c r="F121" s="27"/>
      <c r="G121" s="28"/>
      <c r="H121" s="28"/>
      <c r="I121" s="29"/>
      <c r="J121" s="28"/>
      <c r="K121" s="28"/>
      <c r="L121" s="28"/>
      <c r="M121" s="29"/>
      <c r="N121" s="28"/>
      <c r="O121" s="28"/>
      <c r="P121" s="28"/>
      <c r="Q121" s="29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</row>
    <row r="122" spans="6:39" x14ac:dyDescent="0.25">
      <c r="F122" s="27"/>
      <c r="G122" s="28"/>
      <c r="H122" s="28"/>
      <c r="I122" s="29"/>
      <c r="J122" s="28"/>
      <c r="K122" s="28"/>
      <c r="L122" s="28"/>
      <c r="M122" s="29"/>
      <c r="N122" s="28"/>
      <c r="O122" s="28"/>
      <c r="P122" s="28"/>
      <c r="Q122" s="29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</row>
    <row r="123" spans="6:39" x14ac:dyDescent="0.25">
      <c r="F123" s="27"/>
      <c r="G123" s="28"/>
      <c r="H123" s="28"/>
      <c r="I123" s="29"/>
      <c r="J123" s="28"/>
      <c r="K123" s="28"/>
      <c r="L123" s="28"/>
      <c r="M123" s="29"/>
      <c r="N123" s="28"/>
      <c r="O123" s="28"/>
      <c r="P123" s="28"/>
      <c r="Q123" s="29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</row>
    <row r="124" spans="6:39" x14ac:dyDescent="0.25">
      <c r="F124" s="27"/>
      <c r="G124" s="28"/>
      <c r="H124" s="28"/>
      <c r="I124" s="29"/>
      <c r="J124" s="28"/>
      <c r="K124" s="28"/>
      <c r="L124" s="28"/>
      <c r="M124" s="29"/>
      <c r="N124" s="28"/>
      <c r="O124" s="28"/>
      <c r="P124" s="28"/>
      <c r="Q124" s="29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</row>
    <row r="125" spans="6:39" x14ac:dyDescent="0.25">
      <c r="F125" s="27"/>
      <c r="G125" s="28"/>
      <c r="H125" s="28"/>
      <c r="I125" s="29"/>
      <c r="J125" s="28"/>
      <c r="K125" s="28"/>
      <c r="L125" s="28"/>
      <c r="M125" s="29"/>
      <c r="N125" s="28"/>
      <c r="O125" s="28"/>
      <c r="P125" s="28"/>
      <c r="Q125" s="29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</row>
    <row r="126" spans="6:39" x14ac:dyDescent="0.25">
      <c r="F126" s="27"/>
      <c r="G126" s="28"/>
      <c r="H126" s="28"/>
      <c r="I126" s="29"/>
      <c r="J126" s="28"/>
      <c r="K126" s="28"/>
      <c r="L126" s="28"/>
      <c r="M126" s="29"/>
      <c r="N126" s="28"/>
      <c r="O126" s="28"/>
      <c r="P126" s="28"/>
      <c r="Q126" s="29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</row>
    <row r="127" spans="6:39" x14ac:dyDescent="0.25">
      <c r="F127" s="27"/>
      <c r="G127" s="28"/>
      <c r="H127" s="28"/>
      <c r="I127" s="29"/>
      <c r="J127" s="28"/>
      <c r="K127" s="28"/>
      <c r="L127" s="28"/>
      <c r="M127" s="29"/>
      <c r="N127" s="28"/>
      <c r="O127" s="28"/>
      <c r="P127" s="28"/>
      <c r="Q127" s="29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</row>
    <row r="128" spans="6:39" x14ac:dyDescent="0.25">
      <c r="F128" s="27"/>
      <c r="G128" s="28"/>
      <c r="H128" s="28"/>
      <c r="I128" s="29"/>
      <c r="J128" s="28"/>
      <c r="K128" s="28"/>
      <c r="L128" s="28"/>
      <c r="M128" s="29"/>
      <c r="N128" s="28"/>
      <c r="O128" s="28"/>
      <c r="P128" s="28"/>
      <c r="Q128" s="29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</row>
    <row r="129" spans="6:39" x14ac:dyDescent="0.25">
      <c r="F129" s="27"/>
      <c r="G129" s="28"/>
      <c r="H129" s="28"/>
      <c r="I129" s="29"/>
      <c r="J129" s="28"/>
      <c r="K129" s="28"/>
      <c r="L129" s="28"/>
      <c r="M129" s="29"/>
      <c r="N129" s="28"/>
      <c r="O129" s="28"/>
      <c r="P129" s="28"/>
      <c r="Q129" s="29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</row>
    <row r="130" spans="6:39" x14ac:dyDescent="0.25">
      <c r="F130" s="27"/>
      <c r="G130" s="28"/>
      <c r="H130" s="28"/>
      <c r="I130" s="29"/>
      <c r="J130" s="28"/>
      <c r="K130" s="28"/>
      <c r="L130" s="28"/>
      <c r="M130" s="29"/>
      <c r="N130" s="28"/>
      <c r="O130" s="28"/>
      <c r="P130" s="28"/>
      <c r="Q130" s="29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</row>
    <row r="131" spans="6:39" x14ac:dyDescent="0.25">
      <c r="F131" s="27"/>
      <c r="G131" s="28"/>
      <c r="H131" s="28"/>
      <c r="I131" s="29"/>
      <c r="J131" s="28"/>
      <c r="K131" s="28"/>
      <c r="L131" s="28"/>
      <c r="M131" s="29"/>
      <c r="N131" s="28"/>
      <c r="O131" s="28"/>
      <c r="P131" s="28"/>
      <c r="Q131" s="29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</row>
    <row r="132" spans="6:39" x14ac:dyDescent="0.25">
      <c r="F132" s="27"/>
      <c r="G132" s="28"/>
      <c r="H132" s="28"/>
      <c r="I132" s="29"/>
      <c r="J132" s="28"/>
      <c r="K132" s="28"/>
      <c r="L132" s="28"/>
      <c r="M132" s="29"/>
      <c r="N132" s="28"/>
      <c r="O132" s="28"/>
      <c r="P132" s="28"/>
      <c r="Q132" s="29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</row>
    <row r="133" spans="6:39" x14ac:dyDescent="0.25">
      <c r="F133" s="27"/>
      <c r="G133" s="28"/>
      <c r="H133" s="28"/>
      <c r="I133" s="29"/>
      <c r="J133" s="28"/>
      <c r="K133" s="28"/>
      <c r="L133" s="28"/>
      <c r="M133" s="29"/>
      <c r="N133" s="28"/>
      <c r="O133" s="28"/>
      <c r="P133" s="28"/>
      <c r="Q133" s="29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</row>
    <row r="134" spans="6:39" x14ac:dyDescent="0.25">
      <c r="F134" s="27"/>
      <c r="G134" s="28"/>
      <c r="H134" s="28"/>
      <c r="I134" s="29"/>
      <c r="J134" s="28"/>
      <c r="K134" s="28"/>
      <c r="L134" s="28"/>
      <c r="M134" s="29"/>
      <c r="N134" s="28"/>
      <c r="O134" s="28"/>
      <c r="P134" s="28"/>
      <c r="Q134" s="29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</row>
    <row r="135" spans="6:39" x14ac:dyDescent="0.25">
      <c r="F135" s="27"/>
      <c r="G135" s="28"/>
      <c r="H135" s="28"/>
      <c r="I135" s="29"/>
      <c r="J135" s="28"/>
      <c r="K135" s="28"/>
      <c r="L135" s="28"/>
      <c r="M135" s="29"/>
      <c r="N135" s="28"/>
      <c r="O135" s="28"/>
      <c r="P135" s="28"/>
      <c r="Q135" s="29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</row>
    <row r="136" spans="6:39" x14ac:dyDescent="0.25">
      <c r="F136" s="27"/>
      <c r="G136" s="28"/>
      <c r="H136" s="28"/>
      <c r="I136" s="29"/>
      <c r="J136" s="28"/>
      <c r="K136" s="28"/>
      <c r="L136" s="28"/>
      <c r="M136" s="29"/>
      <c r="N136" s="28"/>
      <c r="O136" s="28"/>
      <c r="P136" s="28"/>
      <c r="Q136" s="29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</row>
    <row r="137" spans="6:39" x14ac:dyDescent="0.25">
      <c r="F137" s="27"/>
      <c r="G137" s="28"/>
      <c r="H137" s="28"/>
      <c r="I137" s="29"/>
      <c r="J137" s="28"/>
      <c r="K137" s="28"/>
      <c r="L137" s="28"/>
      <c r="M137" s="29"/>
      <c r="N137" s="28"/>
      <c r="O137" s="28"/>
      <c r="P137" s="28"/>
      <c r="Q137" s="29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</row>
    <row r="138" spans="6:39" x14ac:dyDescent="0.25">
      <c r="F138" s="27"/>
      <c r="G138" s="28"/>
      <c r="H138" s="28"/>
      <c r="I138" s="29"/>
      <c r="J138" s="28"/>
      <c r="K138" s="28"/>
      <c r="L138" s="28"/>
      <c r="M138" s="29"/>
      <c r="N138" s="28"/>
      <c r="O138" s="28"/>
      <c r="P138" s="28"/>
      <c r="Q138" s="29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</row>
    <row r="139" spans="6:39" x14ac:dyDescent="0.25">
      <c r="F139" s="27"/>
      <c r="G139" s="28"/>
      <c r="H139" s="28"/>
      <c r="I139" s="29"/>
      <c r="J139" s="28"/>
      <c r="K139" s="28"/>
      <c r="L139" s="28"/>
      <c r="M139" s="29"/>
      <c r="N139" s="28"/>
      <c r="O139" s="28"/>
      <c r="P139" s="28"/>
      <c r="Q139" s="29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</row>
    <row r="140" spans="6:39" x14ac:dyDescent="0.25">
      <c r="F140" s="27"/>
      <c r="G140" s="28"/>
      <c r="H140" s="28"/>
      <c r="I140" s="29"/>
      <c r="J140" s="28"/>
      <c r="K140" s="28"/>
      <c r="L140" s="28"/>
      <c r="M140" s="29"/>
      <c r="N140" s="28"/>
      <c r="O140" s="28"/>
      <c r="P140" s="28"/>
      <c r="Q140" s="29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</row>
    <row r="141" spans="6:39" x14ac:dyDescent="0.25">
      <c r="F141" s="27"/>
      <c r="G141" s="28"/>
      <c r="H141" s="28"/>
      <c r="I141" s="29"/>
      <c r="J141" s="28"/>
      <c r="K141" s="28"/>
      <c r="L141" s="28"/>
      <c r="M141" s="29"/>
      <c r="N141" s="28"/>
      <c r="O141" s="28"/>
      <c r="P141" s="28"/>
      <c r="Q141" s="29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</row>
    <row r="142" spans="6:39" x14ac:dyDescent="0.25">
      <c r="F142" s="27"/>
      <c r="G142" s="28"/>
      <c r="H142" s="28"/>
      <c r="I142" s="29"/>
      <c r="J142" s="28"/>
      <c r="K142" s="28"/>
      <c r="L142" s="28"/>
      <c r="M142" s="29"/>
      <c r="N142" s="28"/>
      <c r="O142" s="28"/>
      <c r="P142" s="28"/>
      <c r="Q142" s="29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</row>
    <row r="143" spans="6:39" x14ac:dyDescent="0.25">
      <c r="F143" s="27"/>
      <c r="G143" s="28"/>
      <c r="H143" s="28"/>
      <c r="I143" s="29"/>
      <c r="J143" s="28"/>
      <c r="K143" s="28"/>
      <c r="L143" s="28"/>
      <c r="M143" s="29"/>
      <c r="N143" s="28"/>
      <c r="O143" s="28"/>
      <c r="P143" s="28"/>
      <c r="Q143" s="29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</row>
    <row r="144" spans="6:39" x14ac:dyDescent="0.25">
      <c r="F144" s="27"/>
      <c r="G144" s="28"/>
      <c r="H144" s="28"/>
      <c r="I144" s="29"/>
      <c r="J144" s="28"/>
      <c r="K144" s="28"/>
      <c r="L144" s="28"/>
      <c r="M144" s="29"/>
      <c r="N144" s="28"/>
      <c r="O144" s="28"/>
      <c r="P144" s="28"/>
      <c r="Q144" s="29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</row>
    <row r="145" spans="6:39" x14ac:dyDescent="0.25">
      <c r="F145" s="27"/>
      <c r="G145" s="28"/>
      <c r="H145" s="28"/>
      <c r="I145" s="29"/>
      <c r="J145" s="28"/>
      <c r="K145" s="28"/>
      <c r="L145" s="28"/>
      <c r="M145" s="29"/>
      <c r="N145" s="28"/>
      <c r="O145" s="28"/>
      <c r="P145" s="28"/>
      <c r="Q145" s="29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</row>
    <row r="146" spans="6:39" x14ac:dyDescent="0.25">
      <c r="F146" s="27"/>
      <c r="G146" s="28"/>
      <c r="H146" s="28"/>
      <c r="I146" s="29"/>
      <c r="J146" s="28"/>
      <c r="K146" s="28"/>
      <c r="L146" s="28"/>
      <c r="M146" s="29"/>
      <c r="N146" s="28"/>
      <c r="O146" s="28"/>
      <c r="P146" s="28"/>
      <c r="Q146" s="29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</row>
    <row r="147" spans="6:39" x14ac:dyDescent="0.25">
      <c r="F147" s="27"/>
      <c r="G147" s="28"/>
      <c r="H147" s="28"/>
      <c r="I147" s="29"/>
      <c r="J147" s="28"/>
      <c r="K147" s="28"/>
      <c r="L147" s="28"/>
      <c r="M147" s="29"/>
      <c r="N147" s="28"/>
      <c r="O147" s="28"/>
      <c r="P147" s="28"/>
      <c r="Q147" s="29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</row>
    <row r="148" spans="6:39" x14ac:dyDescent="0.25">
      <c r="F148" s="27"/>
      <c r="G148" s="28"/>
      <c r="H148" s="28"/>
      <c r="I148" s="29"/>
      <c r="J148" s="28"/>
      <c r="K148" s="28"/>
      <c r="L148" s="28"/>
      <c r="M148" s="29"/>
      <c r="N148" s="28"/>
      <c r="O148" s="28"/>
      <c r="P148" s="28"/>
      <c r="Q148" s="29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</row>
    <row r="149" spans="6:39" x14ac:dyDescent="0.25">
      <c r="F149" s="27"/>
      <c r="G149" s="28"/>
      <c r="H149" s="28"/>
      <c r="I149" s="29"/>
      <c r="J149" s="28"/>
      <c r="K149" s="28"/>
      <c r="L149" s="28"/>
      <c r="M149" s="29"/>
      <c r="N149" s="28"/>
      <c r="O149" s="28"/>
      <c r="P149" s="28"/>
      <c r="Q149" s="29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</row>
    <row r="150" spans="6:39" x14ac:dyDescent="0.25">
      <c r="F150" s="27"/>
      <c r="G150" s="28"/>
      <c r="H150" s="28"/>
      <c r="I150" s="29"/>
      <c r="J150" s="28"/>
      <c r="K150" s="28"/>
      <c r="L150" s="28"/>
      <c r="M150" s="29"/>
      <c r="N150" s="28"/>
      <c r="O150" s="28"/>
      <c r="P150" s="28"/>
      <c r="Q150" s="29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</row>
    <row r="151" spans="6:39" x14ac:dyDescent="0.25">
      <c r="F151" s="27"/>
      <c r="G151" s="28"/>
      <c r="H151" s="28"/>
      <c r="I151" s="29"/>
      <c r="J151" s="28"/>
      <c r="K151" s="28"/>
      <c r="L151" s="28"/>
      <c r="M151" s="29"/>
      <c r="N151" s="28"/>
      <c r="O151" s="28"/>
      <c r="P151" s="28"/>
      <c r="Q151" s="29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</row>
    <row r="152" spans="6:39" x14ac:dyDescent="0.25">
      <c r="F152" s="27"/>
      <c r="G152" s="28"/>
      <c r="H152" s="28"/>
      <c r="I152" s="29"/>
      <c r="J152" s="28"/>
      <c r="K152" s="28"/>
      <c r="L152" s="28"/>
      <c r="M152" s="29"/>
      <c r="N152" s="28"/>
      <c r="O152" s="28"/>
      <c r="P152" s="28"/>
      <c r="Q152" s="29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</row>
    <row r="153" spans="6:39" x14ac:dyDescent="0.25">
      <c r="F153" s="27"/>
      <c r="G153" s="28"/>
      <c r="H153" s="28"/>
      <c r="I153" s="29"/>
      <c r="J153" s="28"/>
      <c r="K153" s="28"/>
      <c r="L153" s="28"/>
      <c r="M153" s="29"/>
      <c r="N153" s="28"/>
      <c r="O153" s="28"/>
      <c r="P153" s="28"/>
      <c r="Q153" s="29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</row>
    <row r="154" spans="6:39" x14ac:dyDescent="0.25">
      <c r="F154" s="27"/>
      <c r="G154" s="28"/>
      <c r="H154" s="28"/>
      <c r="I154" s="29"/>
      <c r="J154" s="28"/>
      <c r="K154" s="28"/>
      <c r="L154" s="28"/>
      <c r="M154" s="29"/>
      <c r="N154" s="28"/>
      <c r="O154" s="28"/>
      <c r="P154" s="28"/>
      <c r="Q154" s="29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</row>
    <row r="155" spans="6:39" x14ac:dyDescent="0.25">
      <c r="F155" s="27"/>
      <c r="G155" s="28"/>
      <c r="H155" s="28"/>
      <c r="I155" s="29"/>
      <c r="J155" s="28"/>
      <c r="K155" s="28"/>
      <c r="L155" s="28"/>
      <c r="M155" s="29"/>
      <c r="N155" s="28"/>
      <c r="O155" s="28"/>
      <c r="P155" s="28"/>
      <c r="Q155" s="29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</row>
    <row r="156" spans="6:39" x14ac:dyDescent="0.25">
      <c r="F156" s="27"/>
      <c r="G156" s="28"/>
      <c r="H156" s="28"/>
      <c r="I156" s="29"/>
      <c r="J156" s="28"/>
      <c r="K156" s="28"/>
      <c r="L156" s="28"/>
      <c r="M156" s="29"/>
      <c r="N156" s="28"/>
      <c r="O156" s="28"/>
      <c r="P156" s="28"/>
      <c r="Q156" s="29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</row>
    <row r="157" spans="6:39" x14ac:dyDescent="0.25">
      <c r="F157" s="27"/>
      <c r="G157" s="28"/>
      <c r="H157" s="28"/>
      <c r="I157" s="29"/>
      <c r="J157" s="28"/>
      <c r="K157" s="28"/>
      <c r="L157" s="28"/>
      <c r="M157" s="29"/>
      <c r="N157" s="28"/>
      <c r="O157" s="28"/>
      <c r="P157" s="28"/>
      <c r="Q157" s="29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</row>
    <row r="158" spans="6:39" x14ac:dyDescent="0.25">
      <c r="F158" s="27"/>
      <c r="G158" s="28"/>
      <c r="H158" s="28"/>
      <c r="I158" s="29"/>
      <c r="J158" s="28"/>
      <c r="K158" s="28"/>
      <c r="L158" s="28"/>
      <c r="M158" s="29"/>
      <c r="N158" s="28"/>
      <c r="O158" s="28"/>
      <c r="P158" s="28"/>
      <c r="Q158" s="29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</row>
    <row r="159" spans="6:39" x14ac:dyDescent="0.25">
      <c r="F159" s="27"/>
      <c r="G159" s="28"/>
      <c r="H159" s="28"/>
      <c r="I159" s="29"/>
      <c r="J159" s="28"/>
      <c r="K159" s="28"/>
      <c r="L159" s="28"/>
      <c r="M159" s="29"/>
      <c r="N159" s="28"/>
      <c r="O159" s="28"/>
      <c r="P159" s="28"/>
      <c r="Q159" s="29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</row>
    <row r="160" spans="6:39" x14ac:dyDescent="0.25">
      <c r="F160" s="27"/>
      <c r="G160" s="28"/>
      <c r="H160" s="28"/>
      <c r="I160" s="29"/>
      <c r="J160" s="28"/>
      <c r="K160" s="28"/>
      <c r="L160" s="28"/>
      <c r="M160" s="29"/>
      <c r="N160" s="28"/>
      <c r="O160" s="28"/>
      <c r="P160" s="28"/>
      <c r="Q160" s="29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</row>
    <row r="161" spans="6:39" x14ac:dyDescent="0.25">
      <c r="F161" s="27"/>
      <c r="G161" s="28"/>
      <c r="H161" s="28"/>
      <c r="I161" s="29"/>
      <c r="J161" s="28"/>
      <c r="K161" s="28"/>
      <c r="L161" s="28"/>
      <c r="M161" s="29"/>
      <c r="N161" s="28"/>
      <c r="O161" s="28"/>
      <c r="P161" s="28"/>
      <c r="Q161" s="29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</row>
    <row r="162" spans="6:39" x14ac:dyDescent="0.25">
      <c r="F162" s="27"/>
      <c r="G162" s="28"/>
      <c r="H162" s="28"/>
      <c r="I162" s="29"/>
      <c r="J162" s="28"/>
      <c r="K162" s="28"/>
      <c r="L162" s="28"/>
      <c r="M162" s="29"/>
      <c r="N162" s="28"/>
      <c r="O162" s="28"/>
      <c r="P162" s="28"/>
      <c r="Q162" s="29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</row>
    <row r="163" spans="6:39" x14ac:dyDescent="0.25">
      <c r="F163" s="27"/>
      <c r="G163" s="28"/>
      <c r="H163" s="28"/>
      <c r="I163" s="29"/>
      <c r="J163" s="28"/>
      <c r="K163" s="28"/>
      <c r="L163" s="28"/>
      <c r="M163" s="29"/>
      <c r="N163" s="28"/>
      <c r="O163" s="28"/>
      <c r="P163" s="28"/>
      <c r="Q163" s="29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</row>
    <row r="164" spans="6:39" x14ac:dyDescent="0.25">
      <c r="F164" s="27"/>
      <c r="G164" s="28"/>
      <c r="H164" s="28"/>
      <c r="I164" s="29"/>
      <c r="J164" s="28"/>
      <c r="K164" s="28"/>
      <c r="L164" s="28"/>
      <c r="M164" s="29"/>
      <c r="N164" s="28"/>
      <c r="O164" s="28"/>
      <c r="P164" s="28"/>
      <c r="Q164" s="29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</row>
    <row r="165" spans="6:39" x14ac:dyDescent="0.25">
      <c r="F165" s="27"/>
      <c r="G165" s="28"/>
      <c r="H165" s="28"/>
      <c r="I165" s="29"/>
      <c r="J165" s="28"/>
      <c r="K165" s="28"/>
      <c r="L165" s="28"/>
      <c r="M165" s="29"/>
      <c r="N165" s="28"/>
      <c r="O165" s="28"/>
      <c r="P165" s="28"/>
      <c r="Q165" s="29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</row>
    <row r="166" spans="6:39" x14ac:dyDescent="0.25">
      <c r="F166" s="27"/>
      <c r="G166" s="28"/>
      <c r="H166" s="28"/>
      <c r="I166" s="29"/>
      <c r="J166" s="28"/>
      <c r="K166" s="28"/>
      <c r="L166" s="28"/>
      <c r="M166" s="29"/>
      <c r="N166" s="28"/>
      <c r="O166" s="28"/>
      <c r="P166" s="28"/>
      <c r="Q166" s="29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</row>
    <row r="167" spans="6:39" x14ac:dyDescent="0.25">
      <c r="F167" s="27"/>
      <c r="G167" s="28"/>
      <c r="H167" s="28"/>
      <c r="I167" s="29"/>
      <c r="J167" s="28"/>
      <c r="K167" s="28"/>
      <c r="L167" s="28"/>
      <c r="M167" s="29"/>
      <c r="N167" s="28"/>
      <c r="O167" s="28"/>
      <c r="P167" s="28"/>
      <c r="Q167" s="29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</row>
    <row r="168" spans="6:39" x14ac:dyDescent="0.25">
      <c r="F168" s="27"/>
      <c r="G168" s="28"/>
      <c r="H168" s="28"/>
      <c r="I168" s="29"/>
      <c r="J168" s="28"/>
      <c r="K168" s="28"/>
      <c r="L168" s="28"/>
      <c r="M168" s="29"/>
      <c r="N168" s="28"/>
      <c r="O168" s="28"/>
      <c r="P168" s="28"/>
      <c r="Q168" s="29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</row>
    <row r="169" spans="6:39" x14ac:dyDescent="0.25">
      <c r="F169" s="27"/>
      <c r="G169" s="28"/>
      <c r="H169" s="28"/>
      <c r="I169" s="29"/>
      <c r="J169" s="28"/>
      <c r="K169" s="28"/>
      <c r="L169" s="28"/>
      <c r="M169" s="29"/>
      <c r="N169" s="28"/>
      <c r="O169" s="28"/>
      <c r="P169" s="28"/>
      <c r="Q169" s="29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</row>
    <row r="170" spans="6:39" x14ac:dyDescent="0.25">
      <c r="F170" s="27"/>
      <c r="G170" s="28"/>
      <c r="H170" s="28"/>
      <c r="I170" s="29"/>
      <c r="J170" s="28"/>
      <c r="K170" s="28"/>
      <c r="L170" s="28"/>
      <c r="M170" s="29"/>
      <c r="N170" s="28"/>
      <c r="O170" s="28"/>
      <c r="P170" s="28"/>
      <c r="Q170" s="29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</row>
    <row r="171" spans="6:39" x14ac:dyDescent="0.25">
      <c r="F171" s="27"/>
      <c r="G171" s="28"/>
      <c r="H171" s="28"/>
      <c r="I171" s="29"/>
      <c r="J171" s="28"/>
      <c r="K171" s="28"/>
      <c r="L171" s="28"/>
      <c r="M171" s="29"/>
      <c r="N171" s="28"/>
      <c r="O171" s="28"/>
      <c r="P171" s="28"/>
      <c r="Q171" s="29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</row>
    <row r="172" spans="6:39" x14ac:dyDescent="0.25">
      <c r="F172" s="27"/>
      <c r="G172" s="28"/>
      <c r="H172" s="28"/>
      <c r="I172" s="29"/>
      <c r="J172" s="28"/>
      <c r="K172" s="28"/>
      <c r="L172" s="28"/>
      <c r="M172" s="29"/>
      <c r="N172" s="28"/>
      <c r="O172" s="28"/>
      <c r="P172" s="28"/>
      <c r="Q172" s="29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</row>
    <row r="173" spans="6:39" x14ac:dyDescent="0.25">
      <c r="F173" s="27"/>
      <c r="G173" s="28"/>
      <c r="H173" s="28"/>
      <c r="I173" s="29"/>
      <c r="J173" s="28"/>
      <c r="K173" s="28"/>
      <c r="L173" s="28"/>
      <c r="M173" s="29"/>
      <c r="N173" s="28"/>
      <c r="O173" s="28"/>
      <c r="P173" s="28"/>
      <c r="Q173" s="29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</row>
    <row r="174" spans="6:39" x14ac:dyDescent="0.25">
      <c r="F174" s="27"/>
      <c r="G174" s="28"/>
      <c r="H174" s="28"/>
      <c r="I174" s="29"/>
      <c r="J174" s="28"/>
      <c r="K174" s="28"/>
      <c r="L174" s="28"/>
      <c r="M174" s="29"/>
      <c r="N174" s="28"/>
      <c r="O174" s="28"/>
      <c r="P174" s="28"/>
      <c r="Q174" s="29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</row>
    <row r="175" spans="6:39" x14ac:dyDescent="0.25">
      <c r="F175" s="27"/>
      <c r="G175" s="28"/>
      <c r="H175" s="28"/>
      <c r="I175" s="29"/>
      <c r="J175" s="28"/>
      <c r="K175" s="28"/>
      <c r="L175" s="28"/>
      <c r="M175" s="29"/>
      <c r="N175" s="28"/>
      <c r="O175" s="28"/>
      <c r="P175" s="28"/>
      <c r="Q175" s="29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</row>
    <row r="176" spans="6:39" x14ac:dyDescent="0.25">
      <c r="F176" s="27"/>
      <c r="G176" s="28"/>
      <c r="H176" s="28"/>
      <c r="I176" s="29"/>
      <c r="J176" s="28"/>
      <c r="K176" s="28"/>
      <c r="L176" s="28"/>
      <c r="M176" s="29"/>
      <c r="N176" s="28"/>
      <c r="O176" s="28"/>
      <c r="P176" s="28"/>
      <c r="Q176" s="29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</row>
    <row r="177" spans="6:39" x14ac:dyDescent="0.25">
      <c r="F177" s="27"/>
      <c r="G177" s="28"/>
      <c r="H177" s="28"/>
      <c r="I177" s="29"/>
      <c r="J177" s="28"/>
      <c r="K177" s="28"/>
      <c r="L177" s="28"/>
      <c r="M177" s="29"/>
      <c r="N177" s="28"/>
      <c r="O177" s="28"/>
      <c r="P177" s="28"/>
      <c r="Q177" s="29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</row>
    <row r="178" spans="6:39" x14ac:dyDescent="0.25">
      <c r="F178" s="27"/>
      <c r="G178" s="28"/>
      <c r="H178" s="28"/>
      <c r="I178" s="29"/>
      <c r="J178" s="28"/>
      <c r="K178" s="28"/>
      <c r="L178" s="28"/>
      <c r="M178" s="29"/>
      <c r="N178" s="28"/>
      <c r="O178" s="28"/>
      <c r="P178" s="28"/>
      <c r="Q178" s="29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</row>
    <row r="179" spans="6:39" x14ac:dyDescent="0.25">
      <c r="F179" s="27"/>
      <c r="G179" s="28"/>
      <c r="H179" s="28"/>
      <c r="I179" s="29"/>
      <c r="J179" s="28"/>
      <c r="K179" s="28"/>
      <c r="L179" s="28"/>
      <c r="M179" s="29"/>
      <c r="N179" s="28"/>
      <c r="O179" s="28"/>
      <c r="P179" s="28"/>
      <c r="Q179" s="29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</row>
    <row r="180" spans="6:39" x14ac:dyDescent="0.25">
      <c r="F180" s="27"/>
      <c r="G180" s="28"/>
      <c r="H180" s="28"/>
      <c r="I180" s="29"/>
      <c r="J180" s="28"/>
      <c r="K180" s="28"/>
      <c r="L180" s="28"/>
      <c r="M180" s="29"/>
      <c r="N180" s="28"/>
      <c r="O180" s="28"/>
      <c r="P180" s="28"/>
      <c r="Q180" s="29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</row>
    <row r="181" spans="6:39" x14ac:dyDescent="0.25">
      <c r="F181" s="27"/>
      <c r="G181" s="28"/>
      <c r="H181" s="28"/>
      <c r="I181" s="29"/>
      <c r="J181" s="28"/>
      <c r="K181" s="28"/>
      <c r="L181" s="28"/>
      <c r="M181" s="29"/>
      <c r="N181" s="28"/>
      <c r="O181" s="28"/>
      <c r="P181" s="28"/>
      <c r="Q181" s="29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</row>
    <row r="182" spans="6:39" x14ac:dyDescent="0.25">
      <c r="F182" s="27"/>
      <c r="G182" s="28"/>
      <c r="H182" s="28"/>
      <c r="I182" s="29"/>
      <c r="J182" s="28"/>
      <c r="K182" s="28"/>
      <c r="L182" s="28"/>
      <c r="M182" s="29"/>
      <c r="N182" s="28"/>
      <c r="O182" s="28"/>
      <c r="P182" s="28"/>
      <c r="Q182" s="29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</row>
    <row r="183" spans="6:39" x14ac:dyDescent="0.25">
      <c r="F183" s="27"/>
      <c r="G183" s="28"/>
      <c r="H183" s="28"/>
      <c r="I183" s="29"/>
      <c r="J183" s="28"/>
      <c r="K183" s="28"/>
      <c r="L183" s="28"/>
      <c r="M183" s="29"/>
      <c r="N183" s="28"/>
      <c r="O183" s="28"/>
      <c r="P183" s="28"/>
      <c r="Q183" s="29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</row>
    <row r="184" spans="6:39" x14ac:dyDescent="0.25">
      <c r="F184" s="27"/>
      <c r="G184" s="28"/>
      <c r="H184" s="28"/>
      <c r="I184" s="29"/>
      <c r="J184" s="28"/>
      <c r="K184" s="28"/>
      <c r="L184" s="28"/>
      <c r="M184" s="29"/>
      <c r="N184" s="28"/>
      <c r="O184" s="28"/>
      <c r="P184" s="28"/>
      <c r="Q184" s="29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</row>
    <row r="185" spans="6:39" x14ac:dyDescent="0.25">
      <c r="F185" s="27"/>
      <c r="G185" s="28"/>
      <c r="H185" s="28"/>
      <c r="I185" s="29"/>
      <c r="J185" s="28"/>
      <c r="K185" s="28"/>
      <c r="L185" s="28"/>
      <c r="M185" s="29"/>
      <c r="N185" s="28"/>
      <c r="O185" s="28"/>
      <c r="P185" s="28"/>
      <c r="Q185" s="29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</row>
    <row r="186" spans="6:39" x14ac:dyDescent="0.25">
      <c r="F186" s="27"/>
      <c r="G186" s="28"/>
      <c r="H186" s="28"/>
      <c r="I186" s="29"/>
      <c r="J186" s="28"/>
      <c r="K186" s="28"/>
      <c r="L186" s="28"/>
      <c r="M186" s="29"/>
      <c r="N186" s="28"/>
      <c r="O186" s="28"/>
      <c r="P186" s="28"/>
      <c r="Q186" s="29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</row>
    <row r="187" spans="6:39" x14ac:dyDescent="0.25">
      <c r="F187" s="27"/>
      <c r="G187" s="28"/>
      <c r="H187" s="28"/>
      <c r="I187" s="29"/>
      <c r="J187" s="28"/>
      <c r="K187" s="28"/>
      <c r="L187" s="28"/>
      <c r="M187" s="29"/>
      <c r="N187" s="28"/>
      <c r="O187" s="28"/>
      <c r="P187" s="28"/>
      <c r="Q187" s="29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</row>
    <row r="188" spans="6:39" x14ac:dyDescent="0.25">
      <c r="F188" s="27"/>
      <c r="G188" s="28"/>
      <c r="H188" s="28"/>
      <c r="I188" s="29"/>
      <c r="J188" s="28"/>
      <c r="K188" s="28"/>
      <c r="L188" s="28"/>
      <c r="M188" s="29"/>
      <c r="N188" s="28"/>
      <c r="O188" s="28"/>
      <c r="P188" s="28"/>
      <c r="Q188" s="29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</row>
    <row r="189" spans="6:39" x14ac:dyDescent="0.25">
      <c r="F189" s="27"/>
      <c r="G189" s="28"/>
      <c r="H189" s="28"/>
      <c r="I189" s="29"/>
      <c r="J189" s="28"/>
      <c r="K189" s="28"/>
      <c r="L189" s="28"/>
      <c r="M189" s="29"/>
      <c r="N189" s="28"/>
      <c r="O189" s="28"/>
      <c r="P189" s="28"/>
      <c r="Q189" s="29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</row>
    <row r="190" spans="6:39" x14ac:dyDescent="0.25">
      <c r="F190" s="27"/>
      <c r="G190" s="28"/>
      <c r="H190" s="28"/>
      <c r="I190" s="29"/>
      <c r="J190" s="28"/>
      <c r="K190" s="28"/>
      <c r="L190" s="28"/>
      <c r="M190" s="29"/>
      <c r="N190" s="28"/>
      <c r="O190" s="28"/>
      <c r="P190" s="28"/>
      <c r="Q190" s="29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</row>
    <row r="191" spans="6:39" x14ac:dyDescent="0.25">
      <c r="F191" s="27"/>
      <c r="G191" s="28"/>
      <c r="H191" s="28"/>
      <c r="I191" s="29"/>
      <c r="J191" s="28"/>
      <c r="K191" s="28"/>
      <c r="L191" s="28"/>
      <c r="M191" s="29"/>
      <c r="N191" s="28"/>
      <c r="O191" s="28"/>
      <c r="P191" s="28"/>
      <c r="Q191" s="29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</row>
    <row r="192" spans="6:39" x14ac:dyDescent="0.25">
      <c r="F192" s="27"/>
      <c r="G192" s="28"/>
      <c r="H192" s="28"/>
      <c r="I192" s="29"/>
      <c r="J192" s="28"/>
      <c r="K192" s="28"/>
      <c r="L192" s="28"/>
      <c r="M192" s="29"/>
      <c r="N192" s="28"/>
      <c r="O192" s="28"/>
      <c r="P192" s="28"/>
      <c r="Q192" s="29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</row>
    <row r="193" spans="6:39" x14ac:dyDescent="0.25">
      <c r="F193" s="27"/>
      <c r="G193" s="28"/>
      <c r="H193" s="28"/>
      <c r="I193" s="29"/>
      <c r="J193" s="28"/>
      <c r="K193" s="28"/>
      <c r="L193" s="28"/>
      <c r="M193" s="29"/>
      <c r="N193" s="28"/>
      <c r="O193" s="28"/>
      <c r="P193" s="28"/>
      <c r="Q193" s="29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</row>
    <row r="194" spans="6:39" x14ac:dyDescent="0.25">
      <c r="F194" s="27"/>
      <c r="G194" s="28"/>
      <c r="H194" s="28"/>
      <c r="I194" s="29"/>
      <c r="J194" s="28"/>
      <c r="K194" s="28"/>
      <c r="L194" s="28"/>
      <c r="M194" s="29"/>
      <c r="N194" s="28"/>
      <c r="O194" s="28"/>
      <c r="P194" s="28"/>
      <c r="Q194" s="29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</row>
    <row r="195" spans="6:39" x14ac:dyDescent="0.25">
      <c r="F195" s="27"/>
      <c r="G195" s="28"/>
      <c r="H195" s="28"/>
      <c r="I195" s="29"/>
      <c r="J195" s="28"/>
      <c r="K195" s="28"/>
      <c r="L195" s="28"/>
      <c r="M195" s="29"/>
      <c r="N195" s="28"/>
      <c r="O195" s="28"/>
      <c r="P195" s="28"/>
      <c r="Q195" s="29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</row>
    <row r="196" spans="6:39" x14ac:dyDescent="0.25">
      <c r="F196" s="27"/>
      <c r="G196" s="28"/>
      <c r="H196" s="28"/>
      <c r="I196" s="29"/>
      <c r="J196" s="28"/>
      <c r="K196" s="28"/>
      <c r="L196" s="28"/>
      <c r="M196" s="29"/>
      <c r="N196" s="28"/>
      <c r="O196" s="28"/>
      <c r="P196" s="28"/>
      <c r="Q196" s="29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</row>
    <row r="197" spans="6:39" x14ac:dyDescent="0.25">
      <c r="F197" s="27"/>
      <c r="G197" s="28"/>
      <c r="H197" s="28"/>
      <c r="I197" s="29"/>
      <c r="J197" s="28"/>
      <c r="K197" s="28"/>
      <c r="L197" s="28"/>
      <c r="M197" s="29"/>
      <c r="N197" s="28"/>
      <c r="O197" s="28"/>
      <c r="P197" s="28"/>
      <c r="Q197" s="29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</row>
    <row r="198" spans="6:39" x14ac:dyDescent="0.25">
      <c r="F198" s="27"/>
      <c r="G198" s="28"/>
      <c r="H198" s="28"/>
      <c r="I198" s="29"/>
      <c r="J198" s="28"/>
      <c r="K198" s="28"/>
      <c r="L198" s="28"/>
      <c r="M198" s="29"/>
      <c r="N198" s="28"/>
      <c r="O198" s="28"/>
      <c r="P198" s="28"/>
      <c r="Q198" s="29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</row>
    <row r="199" spans="6:39" x14ac:dyDescent="0.25">
      <c r="F199" s="27"/>
      <c r="G199" s="28"/>
      <c r="H199" s="28"/>
      <c r="I199" s="29"/>
      <c r="J199" s="28"/>
      <c r="K199" s="28"/>
      <c r="L199" s="28"/>
      <c r="M199" s="29"/>
      <c r="N199" s="28"/>
      <c r="O199" s="28"/>
      <c r="P199" s="28"/>
      <c r="Q199" s="29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</row>
    <row r="200" spans="6:39" x14ac:dyDescent="0.25">
      <c r="F200" s="27"/>
      <c r="G200" s="28"/>
      <c r="H200" s="28"/>
      <c r="I200" s="29"/>
      <c r="J200" s="28"/>
      <c r="K200" s="28"/>
      <c r="L200" s="28"/>
      <c r="M200" s="29"/>
      <c r="N200" s="28"/>
      <c r="O200" s="28"/>
      <c r="P200" s="28"/>
      <c r="Q200" s="29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</row>
    <row r="201" spans="6:39" x14ac:dyDescent="0.25">
      <c r="F201" s="27"/>
      <c r="G201" s="28"/>
      <c r="H201" s="28"/>
      <c r="I201" s="29"/>
      <c r="J201" s="28"/>
      <c r="K201" s="28"/>
      <c r="L201" s="28"/>
      <c r="M201" s="29"/>
      <c r="N201" s="28"/>
      <c r="O201" s="28"/>
      <c r="P201" s="28"/>
      <c r="Q201" s="29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</row>
    <row r="202" spans="6:39" x14ac:dyDescent="0.25">
      <c r="F202" s="27"/>
      <c r="G202" s="28"/>
      <c r="H202" s="28"/>
      <c r="I202" s="29"/>
      <c r="J202" s="28"/>
      <c r="K202" s="28"/>
      <c r="L202" s="28"/>
      <c r="M202" s="29"/>
      <c r="N202" s="28"/>
      <c r="O202" s="28"/>
      <c r="P202" s="28"/>
      <c r="Q202" s="29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</row>
    <row r="203" spans="6:39" x14ac:dyDescent="0.25">
      <c r="F203" s="27"/>
      <c r="G203" s="28"/>
      <c r="H203" s="28"/>
      <c r="I203" s="29"/>
      <c r="J203" s="28"/>
      <c r="K203" s="28"/>
      <c r="L203" s="28"/>
      <c r="M203" s="29"/>
      <c r="N203" s="28"/>
      <c r="O203" s="28"/>
      <c r="P203" s="28"/>
      <c r="Q203" s="29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</row>
    <row r="204" spans="6:39" x14ac:dyDescent="0.25">
      <c r="F204" s="27"/>
      <c r="G204" s="28"/>
      <c r="H204" s="28"/>
      <c r="I204" s="29"/>
      <c r="J204" s="28"/>
      <c r="K204" s="28"/>
      <c r="L204" s="28"/>
      <c r="M204" s="29"/>
      <c r="N204" s="28"/>
      <c r="O204" s="28"/>
      <c r="P204" s="28"/>
      <c r="Q204" s="29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</row>
    <row r="205" spans="6:39" x14ac:dyDescent="0.25">
      <c r="F205" s="27"/>
      <c r="G205" s="28"/>
      <c r="H205" s="28"/>
      <c r="I205" s="29"/>
      <c r="J205" s="28"/>
      <c r="K205" s="28"/>
      <c r="L205" s="28"/>
      <c r="M205" s="29"/>
      <c r="N205" s="28"/>
      <c r="O205" s="28"/>
      <c r="P205" s="28"/>
      <c r="Q205" s="29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</row>
    <row r="206" spans="6:39" x14ac:dyDescent="0.25">
      <c r="F206" s="27"/>
      <c r="G206" s="28"/>
      <c r="H206" s="28"/>
      <c r="I206" s="29"/>
      <c r="J206" s="28"/>
      <c r="K206" s="28"/>
      <c r="L206" s="28"/>
      <c r="M206" s="29"/>
      <c r="N206" s="28"/>
      <c r="O206" s="28"/>
      <c r="P206" s="28"/>
      <c r="Q206" s="29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</row>
    <row r="207" spans="6:39" x14ac:dyDescent="0.25">
      <c r="F207" s="27"/>
      <c r="G207" s="28"/>
      <c r="H207" s="28"/>
      <c r="I207" s="29"/>
      <c r="J207" s="28"/>
      <c r="K207" s="28"/>
      <c r="L207" s="28"/>
      <c r="M207" s="29"/>
      <c r="N207" s="28"/>
      <c r="O207" s="28"/>
      <c r="P207" s="28"/>
      <c r="Q207" s="29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</row>
    <row r="208" spans="6:39" x14ac:dyDescent="0.25">
      <c r="F208" s="27"/>
      <c r="G208" s="28"/>
      <c r="H208" s="28"/>
      <c r="I208" s="29"/>
      <c r="J208" s="28"/>
      <c r="K208" s="28"/>
      <c r="L208" s="28"/>
      <c r="M208" s="29"/>
      <c r="N208" s="28"/>
      <c r="O208" s="28"/>
      <c r="P208" s="28"/>
      <c r="Q208" s="29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</row>
    <row r="209" spans="6:39" x14ac:dyDescent="0.25">
      <c r="F209" s="27"/>
      <c r="G209" s="28"/>
      <c r="H209" s="28"/>
      <c r="I209" s="29"/>
      <c r="J209" s="28"/>
      <c r="K209" s="28"/>
      <c r="L209" s="28"/>
      <c r="M209" s="29"/>
      <c r="N209" s="28"/>
      <c r="O209" s="28"/>
      <c r="P209" s="28"/>
      <c r="Q209" s="29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</row>
    <row r="210" spans="6:39" x14ac:dyDescent="0.25">
      <c r="F210" s="27"/>
      <c r="G210" s="28"/>
      <c r="H210" s="28"/>
      <c r="I210" s="29"/>
      <c r="J210" s="28"/>
      <c r="K210" s="28"/>
      <c r="L210" s="28"/>
      <c r="M210" s="29"/>
      <c r="N210" s="28"/>
      <c r="O210" s="28"/>
      <c r="P210" s="28"/>
      <c r="Q210" s="29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</row>
    <row r="211" spans="6:39" x14ac:dyDescent="0.25">
      <c r="F211" s="27"/>
      <c r="G211" s="28"/>
      <c r="H211" s="28"/>
      <c r="I211" s="29"/>
      <c r="J211" s="28"/>
      <c r="K211" s="28"/>
      <c r="L211" s="28"/>
      <c r="M211" s="29"/>
      <c r="N211" s="28"/>
      <c r="O211" s="28"/>
      <c r="P211" s="28"/>
      <c r="Q211" s="29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</row>
    <row r="212" spans="6:39" x14ac:dyDescent="0.25">
      <c r="F212" s="27"/>
      <c r="G212" s="28"/>
      <c r="H212" s="28"/>
      <c r="I212" s="29"/>
      <c r="J212" s="28"/>
      <c r="K212" s="28"/>
      <c r="L212" s="28"/>
      <c r="M212" s="29"/>
      <c r="N212" s="28"/>
      <c r="O212" s="28"/>
      <c r="P212" s="28"/>
      <c r="Q212" s="29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</row>
    <row r="213" spans="6:39" x14ac:dyDescent="0.25">
      <c r="F213" s="27"/>
      <c r="G213" s="28"/>
      <c r="H213" s="28"/>
      <c r="I213" s="29"/>
      <c r="J213" s="28"/>
      <c r="K213" s="28"/>
      <c r="L213" s="28"/>
      <c r="M213" s="29"/>
      <c r="N213" s="28"/>
      <c r="O213" s="28"/>
      <c r="P213" s="28"/>
      <c r="Q213" s="29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</row>
    <row r="214" spans="6:39" x14ac:dyDescent="0.25">
      <c r="F214" s="27"/>
      <c r="G214" s="28"/>
      <c r="H214" s="28"/>
      <c r="I214" s="29"/>
      <c r="J214" s="28"/>
      <c r="K214" s="28"/>
      <c r="L214" s="28"/>
      <c r="M214" s="29"/>
      <c r="N214" s="28"/>
      <c r="O214" s="28"/>
      <c r="P214" s="28"/>
      <c r="Q214" s="29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</row>
    <row r="215" spans="6:39" x14ac:dyDescent="0.25">
      <c r="F215" s="27"/>
      <c r="G215" s="28"/>
      <c r="H215" s="28"/>
      <c r="I215" s="29"/>
      <c r="J215" s="28"/>
      <c r="K215" s="28"/>
      <c r="L215" s="28"/>
      <c r="M215" s="29"/>
      <c r="N215" s="28"/>
      <c r="O215" s="28"/>
      <c r="P215" s="28"/>
      <c r="Q215" s="29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</row>
    <row r="216" spans="6:39" x14ac:dyDescent="0.25">
      <c r="F216" s="27"/>
      <c r="G216" s="28"/>
      <c r="H216" s="28"/>
      <c r="I216" s="29"/>
      <c r="J216" s="28"/>
      <c r="K216" s="28"/>
      <c r="L216" s="28"/>
      <c r="M216" s="29"/>
      <c r="N216" s="28"/>
      <c r="O216" s="28"/>
      <c r="P216" s="28"/>
      <c r="Q216" s="29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</row>
    <row r="217" spans="6:39" x14ac:dyDescent="0.25">
      <c r="F217" s="27"/>
      <c r="G217" s="28"/>
      <c r="H217" s="28"/>
      <c r="I217" s="29"/>
      <c r="J217" s="28"/>
      <c r="K217" s="28"/>
      <c r="L217" s="28"/>
      <c r="M217" s="29"/>
      <c r="N217" s="28"/>
      <c r="O217" s="28"/>
      <c r="P217" s="28"/>
      <c r="Q217" s="29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</row>
    <row r="218" spans="6:39" x14ac:dyDescent="0.25">
      <c r="F218" s="27"/>
      <c r="G218" s="28"/>
      <c r="H218" s="28"/>
      <c r="I218" s="29"/>
      <c r="J218" s="28"/>
      <c r="K218" s="28"/>
      <c r="L218" s="28"/>
      <c r="M218" s="29"/>
      <c r="N218" s="28"/>
      <c r="O218" s="28"/>
      <c r="P218" s="28"/>
      <c r="Q218" s="29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</row>
    <row r="219" spans="6:39" x14ac:dyDescent="0.25">
      <c r="F219" s="27"/>
      <c r="G219" s="28"/>
      <c r="H219" s="28"/>
      <c r="I219" s="29"/>
      <c r="J219" s="28"/>
      <c r="K219" s="28"/>
      <c r="L219" s="28"/>
      <c r="M219" s="29"/>
      <c r="N219" s="28"/>
      <c r="O219" s="28"/>
      <c r="P219" s="28"/>
      <c r="Q219" s="29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</row>
    <row r="220" spans="6:39" x14ac:dyDescent="0.25">
      <c r="F220" s="27"/>
      <c r="G220" s="28"/>
      <c r="H220" s="28"/>
      <c r="I220" s="29"/>
      <c r="J220" s="28"/>
      <c r="K220" s="28"/>
      <c r="L220" s="28"/>
      <c r="M220" s="29"/>
      <c r="N220" s="28"/>
      <c r="O220" s="28"/>
      <c r="P220" s="28"/>
      <c r="Q220" s="29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</row>
    <row r="221" spans="6:39" x14ac:dyDescent="0.25">
      <c r="F221" s="27"/>
      <c r="G221" s="28"/>
      <c r="H221" s="28"/>
      <c r="I221" s="29"/>
      <c r="J221" s="28"/>
      <c r="K221" s="28"/>
      <c r="L221" s="28"/>
      <c r="M221" s="29"/>
      <c r="N221" s="28"/>
      <c r="O221" s="28"/>
      <c r="P221" s="28"/>
      <c r="Q221" s="29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</row>
    <row r="222" spans="6:39" x14ac:dyDescent="0.25">
      <c r="F222" s="27"/>
      <c r="G222" s="28"/>
      <c r="H222" s="28"/>
      <c r="I222" s="29"/>
      <c r="J222" s="28"/>
      <c r="K222" s="28"/>
      <c r="L222" s="28"/>
      <c r="M222" s="29"/>
      <c r="N222" s="28"/>
      <c r="O222" s="28"/>
      <c r="P222" s="28"/>
      <c r="Q222" s="29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</row>
    <row r="223" spans="6:39" x14ac:dyDescent="0.25">
      <c r="F223" s="27"/>
      <c r="G223" s="28"/>
      <c r="H223" s="28"/>
      <c r="I223" s="29"/>
      <c r="J223" s="28"/>
      <c r="K223" s="28"/>
      <c r="L223" s="28"/>
      <c r="M223" s="29"/>
      <c r="N223" s="28"/>
      <c r="O223" s="28"/>
      <c r="P223" s="28"/>
      <c r="Q223" s="29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</row>
    <row r="224" spans="6:39" x14ac:dyDescent="0.25">
      <c r="F224" s="27"/>
      <c r="G224" s="28"/>
      <c r="H224" s="28"/>
      <c r="I224" s="29"/>
      <c r="J224" s="28"/>
      <c r="K224" s="28"/>
      <c r="L224" s="28"/>
      <c r="M224" s="29"/>
      <c r="N224" s="28"/>
      <c r="O224" s="28"/>
      <c r="P224" s="28"/>
      <c r="Q224" s="29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</row>
    <row r="225" spans="6:39" x14ac:dyDescent="0.25">
      <c r="F225" s="27"/>
      <c r="G225" s="28"/>
      <c r="H225" s="28"/>
      <c r="I225" s="29"/>
      <c r="J225" s="28"/>
      <c r="K225" s="28"/>
      <c r="L225" s="28"/>
      <c r="M225" s="29"/>
      <c r="N225" s="28"/>
      <c r="O225" s="28"/>
      <c r="P225" s="28"/>
      <c r="Q225" s="29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</row>
    <row r="226" spans="6:39" x14ac:dyDescent="0.25">
      <c r="F226" s="27"/>
      <c r="G226" s="28"/>
      <c r="H226" s="28"/>
      <c r="I226" s="29"/>
      <c r="J226" s="28"/>
      <c r="K226" s="28"/>
      <c r="L226" s="28"/>
      <c r="M226" s="29"/>
      <c r="N226" s="28"/>
      <c r="O226" s="28"/>
      <c r="P226" s="28"/>
      <c r="Q226" s="29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</row>
    <row r="227" spans="6:39" x14ac:dyDescent="0.25">
      <c r="F227" s="27"/>
      <c r="G227" s="28"/>
      <c r="H227" s="28"/>
      <c r="I227" s="29"/>
      <c r="J227" s="28"/>
      <c r="K227" s="28"/>
      <c r="L227" s="28"/>
      <c r="M227" s="29"/>
      <c r="N227" s="28"/>
      <c r="O227" s="28"/>
      <c r="P227" s="28"/>
      <c r="Q227" s="29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</row>
    <row r="228" spans="6:39" x14ac:dyDescent="0.25">
      <c r="F228" s="27"/>
      <c r="G228" s="28"/>
      <c r="H228" s="28"/>
      <c r="I228" s="29"/>
      <c r="J228" s="28"/>
      <c r="K228" s="28"/>
      <c r="L228" s="28"/>
      <c r="M228" s="29"/>
      <c r="N228" s="28"/>
      <c r="O228" s="28"/>
      <c r="P228" s="28"/>
      <c r="Q228" s="29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</row>
    <row r="229" spans="6:39" x14ac:dyDescent="0.25">
      <c r="F229" s="27"/>
      <c r="G229" s="28"/>
      <c r="H229" s="28"/>
      <c r="I229" s="29"/>
      <c r="J229" s="28"/>
      <c r="K229" s="28"/>
      <c r="L229" s="28"/>
      <c r="M229" s="29"/>
      <c r="N229" s="28"/>
      <c r="O229" s="28"/>
      <c r="P229" s="28"/>
      <c r="Q229" s="29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</row>
    <row r="230" spans="6:39" x14ac:dyDescent="0.25">
      <c r="F230" s="27"/>
      <c r="G230" s="28"/>
      <c r="H230" s="28"/>
      <c r="I230" s="29"/>
      <c r="J230" s="28"/>
      <c r="K230" s="28"/>
      <c r="L230" s="28"/>
      <c r="M230" s="29"/>
      <c r="N230" s="28"/>
      <c r="O230" s="28"/>
      <c r="P230" s="28"/>
      <c r="Q230" s="29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</row>
    <row r="231" spans="6:39" x14ac:dyDescent="0.25">
      <c r="F231" s="27"/>
      <c r="G231" s="28"/>
      <c r="H231" s="28"/>
      <c r="I231" s="29"/>
      <c r="J231" s="28"/>
      <c r="K231" s="28"/>
      <c r="L231" s="28"/>
      <c r="M231" s="29"/>
      <c r="N231" s="28"/>
      <c r="O231" s="28"/>
      <c r="P231" s="28"/>
      <c r="Q231" s="29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</row>
    <row r="232" spans="6:39" x14ac:dyDescent="0.25">
      <c r="F232" s="27"/>
      <c r="G232" s="28"/>
      <c r="H232" s="28"/>
      <c r="I232" s="29"/>
      <c r="J232" s="28"/>
      <c r="K232" s="28"/>
      <c r="L232" s="28"/>
      <c r="M232" s="29"/>
      <c r="N232" s="28"/>
      <c r="O232" s="28"/>
      <c r="P232" s="28"/>
      <c r="Q232" s="29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</row>
    <row r="233" spans="6:39" x14ac:dyDescent="0.25">
      <c r="F233" s="27"/>
      <c r="G233" s="28"/>
      <c r="H233" s="28"/>
      <c r="I233" s="29"/>
      <c r="J233" s="28"/>
      <c r="K233" s="28"/>
      <c r="L233" s="28"/>
      <c r="M233" s="29"/>
      <c r="N233" s="28"/>
      <c r="O233" s="28"/>
      <c r="P233" s="28"/>
      <c r="Q233" s="29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</row>
    <row r="234" spans="6:39" x14ac:dyDescent="0.25">
      <c r="F234" s="27"/>
      <c r="G234" s="28"/>
      <c r="H234" s="28"/>
      <c r="I234" s="29"/>
      <c r="J234" s="28"/>
      <c r="K234" s="28"/>
      <c r="L234" s="28"/>
      <c r="M234" s="29"/>
      <c r="N234" s="28"/>
      <c r="O234" s="28"/>
      <c r="P234" s="28"/>
      <c r="Q234" s="29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</row>
    <row r="235" spans="6:39" x14ac:dyDescent="0.25">
      <c r="F235" s="27"/>
      <c r="G235" s="28"/>
      <c r="H235" s="28"/>
      <c r="I235" s="29"/>
      <c r="J235" s="28"/>
      <c r="K235" s="28"/>
      <c r="L235" s="28"/>
      <c r="M235" s="29"/>
      <c r="N235" s="28"/>
      <c r="O235" s="28"/>
      <c r="P235" s="28"/>
      <c r="Q235" s="29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</row>
    <row r="236" spans="6:39" x14ac:dyDescent="0.25">
      <c r="F236" s="27"/>
      <c r="G236" s="28"/>
      <c r="H236" s="28"/>
      <c r="I236" s="29"/>
      <c r="J236" s="28"/>
      <c r="K236" s="28"/>
      <c r="L236" s="28"/>
      <c r="M236" s="29"/>
      <c r="N236" s="28"/>
      <c r="O236" s="28"/>
      <c r="P236" s="28"/>
      <c r="Q236" s="29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</row>
    <row r="237" spans="6:39" x14ac:dyDescent="0.25">
      <c r="F237" s="27"/>
      <c r="G237" s="28"/>
      <c r="H237" s="28"/>
      <c r="I237" s="29"/>
      <c r="J237" s="28"/>
      <c r="K237" s="28"/>
      <c r="L237" s="28"/>
      <c r="M237" s="29"/>
      <c r="N237" s="28"/>
      <c r="O237" s="28"/>
      <c r="P237" s="28"/>
      <c r="Q237" s="29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</row>
    <row r="238" spans="6:39" x14ac:dyDescent="0.25">
      <c r="F238" s="27"/>
      <c r="G238" s="28"/>
      <c r="H238" s="28"/>
      <c r="I238" s="29"/>
      <c r="J238" s="28"/>
      <c r="K238" s="28"/>
      <c r="L238" s="28"/>
      <c r="M238" s="29"/>
      <c r="N238" s="28"/>
      <c r="O238" s="28"/>
      <c r="P238" s="28"/>
      <c r="Q238" s="29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</row>
    <row r="239" spans="6:39" x14ac:dyDescent="0.25">
      <c r="F239" s="27"/>
      <c r="G239" s="28"/>
      <c r="H239" s="28"/>
      <c r="I239" s="29"/>
      <c r="J239" s="28"/>
      <c r="K239" s="28"/>
      <c r="L239" s="28"/>
      <c r="M239" s="29"/>
      <c r="N239" s="28"/>
      <c r="O239" s="28"/>
      <c r="P239" s="28"/>
      <c r="Q239" s="29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</row>
    <row r="240" spans="6:39" x14ac:dyDescent="0.25">
      <c r="F240" s="27"/>
      <c r="G240" s="28"/>
      <c r="H240" s="28"/>
      <c r="I240" s="29"/>
      <c r="J240" s="28"/>
      <c r="K240" s="28"/>
      <c r="L240" s="28"/>
      <c r="M240" s="29"/>
      <c r="N240" s="28"/>
      <c r="O240" s="28"/>
      <c r="P240" s="28"/>
      <c r="Q240" s="29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</row>
    <row r="241" spans="6:39" x14ac:dyDescent="0.25">
      <c r="F241" s="27"/>
      <c r="G241" s="28"/>
      <c r="H241" s="28"/>
      <c r="I241" s="29"/>
      <c r="J241" s="28"/>
      <c r="K241" s="28"/>
      <c r="L241" s="28"/>
      <c r="M241" s="29"/>
      <c r="N241" s="28"/>
      <c r="O241" s="28"/>
      <c r="P241" s="28"/>
      <c r="Q241" s="29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</row>
    <row r="242" spans="6:39" x14ac:dyDescent="0.25">
      <c r="F242" s="27"/>
      <c r="G242" s="28"/>
      <c r="H242" s="28"/>
      <c r="I242" s="29"/>
      <c r="J242" s="28"/>
      <c r="K242" s="28"/>
      <c r="L242" s="28"/>
      <c r="M242" s="29"/>
      <c r="N242" s="28"/>
      <c r="O242" s="28"/>
      <c r="P242" s="28"/>
      <c r="Q242" s="29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</row>
    <row r="243" spans="6:39" x14ac:dyDescent="0.25">
      <c r="F243" s="27"/>
      <c r="G243" s="28"/>
      <c r="H243" s="28"/>
      <c r="I243" s="29"/>
      <c r="J243" s="28"/>
      <c r="K243" s="28"/>
      <c r="L243" s="28"/>
      <c r="M243" s="29"/>
      <c r="N243" s="28"/>
      <c r="O243" s="28"/>
      <c r="P243" s="28"/>
      <c r="Q243" s="29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</row>
    <row r="244" spans="6:39" x14ac:dyDescent="0.25">
      <c r="F244" s="27"/>
      <c r="G244" s="28"/>
      <c r="H244" s="28"/>
      <c r="I244" s="29"/>
      <c r="J244" s="28"/>
      <c r="K244" s="28"/>
      <c r="L244" s="28"/>
      <c r="M244" s="29"/>
      <c r="N244" s="28"/>
      <c r="O244" s="28"/>
      <c r="P244" s="28"/>
      <c r="Q244" s="29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</row>
    <row r="245" spans="6:39" x14ac:dyDescent="0.25">
      <c r="F245" s="27"/>
      <c r="G245" s="28"/>
      <c r="H245" s="28"/>
      <c r="I245" s="29"/>
      <c r="J245" s="28"/>
      <c r="K245" s="28"/>
      <c r="L245" s="28"/>
      <c r="M245" s="29"/>
      <c r="N245" s="28"/>
      <c r="O245" s="28"/>
      <c r="P245" s="28"/>
      <c r="Q245" s="29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</row>
    <row r="246" spans="6:39" x14ac:dyDescent="0.25">
      <c r="F246" s="27"/>
      <c r="G246" s="28"/>
      <c r="H246" s="28"/>
      <c r="I246" s="29"/>
      <c r="J246" s="28"/>
      <c r="K246" s="28"/>
      <c r="L246" s="28"/>
      <c r="M246" s="29"/>
      <c r="N246" s="28"/>
      <c r="O246" s="28"/>
      <c r="P246" s="28"/>
      <c r="Q246" s="29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</row>
    <row r="247" spans="6:39" x14ac:dyDescent="0.25">
      <c r="F247" s="27"/>
      <c r="G247" s="28"/>
      <c r="H247" s="28"/>
      <c r="I247" s="29"/>
      <c r="J247" s="28"/>
      <c r="K247" s="28"/>
      <c r="L247" s="28"/>
      <c r="M247" s="29"/>
      <c r="N247" s="28"/>
      <c r="O247" s="28"/>
      <c r="P247" s="28"/>
      <c r="Q247" s="29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</row>
    <row r="248" spans="6:39" x14ac:dyDescent="0.25">
      <c r="F248" s="27"/>
      <c r="G248" s="28"/>
      <c r="H248" s="28"/>
      <c r="I248" s="29"/>
      <c r="J248" s="28"/>
      <c r="K248" s="28"/>
      <c r="L248" s="28"/>
      <c r="M248" s="29"/>
      <c r="N248" s="28"/>
      <c r="O248" s="28"/>
      <c r="P248" s="28"/>
      <c r="Q248" s="29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</row>
    <row r="249" spans="6:39" x14ac:dyDescent="0.25">
      <c r="F249" s="27"/>
      <c r="G249" s="28"/>
      <c r="H249" s="28"/>
      <c r="I249" s="29"/>
      <c r="J249" s="28"/>
      <c r="K249" s="28"/>
      <c r="L249" s="28"/>
      <c r="M249" s="29"/>
      <c r="N249" s="28"/>
      <c r="O249" s="28"/>
      <c r="P249" s="28"/>
      <c r="Q249" s="29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</row>
    <row r="250" spans="6:39" x14ac:dyDescent="0.25">
      <c r="F250" s="27"/>
      <c r="G250" s="28"/>
      <c r="H250" s="28"/>
      <c r="I250" s="29"/>
      <c r="J250" s="28"/>
      <c r="K250" s="28"/>
      <c r="L250" s="28"/>
      <c r="M250" s="29"/>
      <c r="N250" s="28"/>
      <c r="O250" s="28"/>
      <c r="P250" s="28"/>
      <c r="Q250" s="29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</row>
    <row r="251" spans="6:39" x14ac:dyDescent="0.25">
      <c r="F251" s="27"/>
      <c r="G251" s="28"/>
      <c r="H251" s="28"/>
      <c r="I251" s="29"/>
      <c r="J251" s="28"/>
      <c r="K251" s="28"/>
      <c r="L251" s="28"/>
      <c r="M251" s="29"/>
      <c r="N251" s="28"/>
      <c r="O251" s="28"/>
      <c r="P251" s="28"/>
      <c r="Q251" s="29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</row>
    <row r="252" spans="6:39" x14ac:dyDescent="0.25">
      <c r="F252" s="27"/>
      <c r="G252" s="28"/>
      <c r="H252" s="28"/>
      <c r="I252" s="29"/>
      <c r="J252" s="28"/>
      <c r="K252" s="28"/>
      <c r="L252" s="28"/>
      <c r="M252" s="29"/>
      <c r="N252" s="28"/>
      <c r="O252" s="28"/>
      <c r="P252" s="28"/>
      <c r="Q252" s="29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</row>
    <row r="253" spans="6:39" x14ac:dyDescent="0.25">
      <c r="F253" s="27"/>
      <c r="G253" s="28"/>
      <c r="H253" s="28"/>
      <c r="I253" s="29"/>
      <c r="J253" s="28"/>
      <c r="K253" s="28"/>
      <c r="L253" s="28"/>
      <c r="M253" s="29"/>
      <c r="N253" s="28"/>
      <c r="O253" s="28"/>
      <c r="P253" s="28"/>
      <c r="Q253" s="29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</row>
    <row r="254" spans="6:39" x14ac:dyDescent="0.25">
      <c r="F254" s="27"/>
      <c r="G254" s="28"/>
      <c r="H254" s="28"/>
      <c r="I254" s="29"/>
      <c r="J254" s="28"/>
      <c r="K254" s="28"/>
      <c r="L254" s="28"/>
      <c r="M254" s="29"/>
      <c r="N254" s="28"/>
      <c r="O254" s="28"/>
      <c r="P254" s="28"/>
      <c r="Q254" s="29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</row>
    <row r="255" spans="6:39" x14ac:dyDescent="0.25">
      <c r="F255" s="27"/>
      <c r="G255" s="28"/>
      <c r="H255" s="28"/>
      <c r="I255" s="29"/>
      <c r="J255" s="28"/>
      <c r="K255" s="28"/>
      <c r="L255" s="28"/>
      <c r="M255" s="29"/>
      <c r="N255" s="28"/>
      <c r="O255" s="28"/>
      <c r="P255" s="28"/>
      <c r="Q255" s="29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</row>
    <row r="256" spans="6:39" x14ac:dyDescent="0.25">
      <c r="F256" s="27"/>
      <c r="G256" s="28"/>
      <c r="H256" s="28"/>
      <c r="I256" s="29"/>
      <c r="J256" s="28"/>
      <c r="K256" s="28"/>
      <c r="L256" s="28"/>
      <c r="M256" s="29"/>
      <c r="N256" s="28"/>
      <c r="O256" s="28"/>
      <c r="P256" s="28"/>
      <c r="Q256" s="29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</row>
    <row r="257" spans="6:39" x14ac:dyDescent="0.25">
      <c r="F257" s="27"/>
      <c r="G257" s="28"/>
      <c r="H257" s="28"/>
      <c r="I257" s="29"/>
      <c r="J257" s="28"/>
      <c r="K257" s="28"/>
      <c r="L257" s="28"/>
      <c r="M257" s="29"/>
      <c r="N257" s="28"/>
      <c r="O257" s="28"/>
      <c r="P257" s="28"/>
      <c r="Q257" s="29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</row>
    <row r="258" spans="6:39" x14ac:dyDescent="0.25">
      <c r="F258" s="27"/>
      <c r="G258" s="28"/>
      <c r="H258" s="28"/>
      <c r="I258" s="29"/>
      <c r="J258" s="28"/>
      <c r="K258" s="28"/>
      <c r="L258" s="28"/>
      <c r="M258" s="29"/>
      <c r="N258" s="28"/>
      <c r="O258" s="28"/>
      <c r="P258" s="28"/>
      <c r="Q258" s="29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</row>
    <row r="259" spans="6:39" x14ac:dyDescent="0.25">
      <c r="F259" s="27"/>
      <c r="G259" s="28"/>
      <c r="H259" s="28"/>
      <c r="I259" s="29"/>
      <c r="J259" s="28"/>
      <c r="K259" s="28"/>
      <c r="L259" s="28"/>
      <c r="M259" s="29"/>
      <c r="N259" s="28"/>
      <c r="O259" s="28"/>
      <c r="P259" s="28"/>
      <c r="Q259" s="29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</row>
    <row r="260" spans="6:39" x14ac:dyDescent="0.25">
      <c r="F260" s="27"/>
      <c r="G260" s="28"/>
      <c r="H260" s="28"/>
      <c r="I260" s="29"/>
      <c r="J260" s="28"/>
      <c r="K260" s="28"/>
      <c r="L260" s="28"/>
      <c r="M260" s="29"/>
      <c r="N260" s="28"/>
      <c r="O260" s="28"/>
      <c r="P260" s="28"/>
      <c r="Q260" s="29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</row>
    <row r="261" spans="6:39" x14ac:dyDescent="0.25">
      <c r="F261" s="27"/>
      <c r="G261" s="28"/>
      <c r="H261" s="28"/>
      <c r="I261" s="29"/>
      <c r="J261" s="28"/>
      <c r="K261" s="28"/>
      <c r="L261" s="28"/>
      <c r="M261" s="29"/>
      <c r="N261" s="28"/>
      <c r="O261" s="28"/>
      <c r="P261" s="28"/>
      <c r="Q261" s="29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</row>
    <row r="262" spans="6:39" x14ac:dyDescent="0.25">
      <c r="F262" s="27"/>
      <c r="G262" s="28"/>
      <c r="H262" s="28"/>
      <c r="I262" s="29"/>
      <c r="J262" s="28"/>
      <c r="K262" s="28"/>
      <c r="L262" s="28"/>
      <c r="M262" s="29"/>
      <c r="N262" s="28"/>
      <c r="O262" s="28"/>
      <c r="P262" s="28"/>
      <c r="Q262" s="29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</row>
    <row r="263" spans="6:39" x14ac:dyDescent="0.25">
      <c r="F263" s="27"/>
      <c r="G263" s="28"/>
      <c r="H263" s="28"/>
      <c r="I263" s="29"/>
      <c r="J263" s="28"/>
      <c r="K263" s="28"/>
      <c r="L263" s="28"/>
      <c r="M263" s="29"/>
      <c r="N263" s="28"/>
      <c r="O263" s="28"/>
      <c r="P263" s="28"/>
      <c r="Q263" s="29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</row>
    <row r="264" spans="6:39" x14ac:dyDescent="0.25">
      <c r="F264" s="27"/>
      <c r="G264" s="28"/>
      <c r="H264" s="28"/>
      <c r="I264" s="29"/>
      <c r="J264" s="28"/>
      <c r="K264" s="28"/>
      <c r="L264" s="28"/>
      <c r="M264" s="29"/>
      <c r="N264" s="28"/>
      <c r="O264" s="28"/>
      <c r="P264" s="28"/>
      <c r="Q264" s="29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</row>
    <row r="265" spans="6:39" x14ac:dyDescent="0.25">
      <c r="F265" s="27"/>
      <c r="G265" s="28"/>
      <c r="H265" s="28"/>
      <c r="I265" s="29"/>
      <c r="J265" s="28"/>
      <c r="K265" s="28"/>
      <c r="L265" s="28"/>
      <c r="M265" s="29"/>
      <c r="N265" s="28"/>
      <c r="O265" s="28"/>
      <c r="P265" s="28"/>
      <c r="Q265" s="29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G1" zoomScale="85" zoomScaleNormal="85" workbookViewId="0">
      <selection activeCell="S26" activeCellId="7" sqref="S6 S9 S12 S15 S18 S21 S24 S26"/>
    </sheetView>
  </sheetViews>
  <sheetFormatPr defaultColWidth="8.85546875" defaultRowHeight="15.75" x14ac:dyDescent="0.25"/>
  <cols>
    <col min="1" max="1" width="6.7109375" style="72" customWidth="1"/>
    <col min="2" max="2" width="11.85546875" style="72" bestFit="1" customWidth="1"/>
    <col min="3" max="3" width="12.85546875" style="72" customWidth="1"/>
    <col min="4" max="4" width="10.28515625" style="74" customWidth="1"/>
    <col min="5" max="5" width="9.85546875" style="73" customWidth="1"/>
    <col min="6" max="6" width="10.140625" style="73" bestFit="1" customWidth="1"/>
    <col min="7" max="7" width="7.42578125" style="73" customWidth="1"/>
    <col min="8" max="8" width="9.28515625" style="74" customWidth="1"/>
    <col min="9" max="9" width="11.7109375" style="72" customWidth="1"/>
    <col min="10" max="11" width="10.140625" style="72" customWidth="1"/>
    <col min="12" max="12" width="10.28515625" style="74" customWidth="1"/>
    <col min="13" max="13" width="11.140625" style="72" customWidth="1"/>
    <col min="14" max="14" width="10.7109375" style="72" customWidth="1"/>
    <col min="15" max="15" width="9" style="73" customWidth="1"/>
    <col min="16" max="16" width="10.140625" style="74" customWidth="1"/>
    <col min="17" max="17" width="14.7109375" style="72" customWidth="1"/>
    <col min="18" max="18" width="15.42578125" style="72" customWidth="1"/>
    <col min="19" max="16384" width="8.85546875" style="72"/>
  </cols>
  <sheetData>
    <row r="1" spans="1:42" x14ac:dyDescent="0.25">
      <c r="B1" s="73"/>
      <c r="C1" s="73"/>
      <c r="E1" s="75" t="s">
        <v>16</v>
      </c>
      <c r="F1" s="75"/>
      <c r="I1" s="75" t="s">
        <v>17</v>
      </c>
      <c r="J1" s="75"/>
      <c r="K1" s="75"/>
      <c r="L1" s="76"/>
      <c r="M1" s="100" t="s">
        <v>1</v>
      </c>
      <c r="N1" s="100"/>
      <c r="O1" s="100"/>
      <c r="P1" s="101"/>
    </row>
    <row r="2" spans="1:42" x14ac:dyDescent="0.25">
      <c r="A2" s="77" t="s">
        <v>18</v>
      </c>
      <c r="B2" s="75" t="s">
        <v>19</v>
      </c>
      <c r="C2" s="75" t="s">
        <v>37</v>
      </c>
      <c r="D2" s="76" t="s">
        <v>20</v>
      </c>
      <c r="E2" s="75" t="s">
        <v>22</v>
      </c>
      <c r="F2" s="75" t="s">
        <v>23</v>
      </c>
      <c r="G2" s="75" t="s">
        <v>14</v>
      </c>
      <c r="H2" s="76" t="s">
        <v>11</v>
      </c>
      <c r="I2" s="75" t="s">
        <v>22</v>
      </c>
      <c r="J2" s="75" t="s">
        <v>23</v>
      </c>
      <c r="K2" s="75" t="s">
        <v>14</v>
      </c>
      <c r="L2" s="76" t="s">
        <v>24</v>
      </c>
      <c r="M2" s="75" t="s">
        <v>22</v>
      </c>
      <c r="N2" s="75" t="s">
        <v>25</v>
      </c>
      <c r="O2" s="75" t="s">
        <v>21</v>
      </c>
      <c r="P2" s="76" t="s">
        <v>11</v>
      </c>
      <c r="Q2" s="78" t="s">
        <v>69</v>
      </c>
      <c r="R2" s="79" t="s">
        <v>97</v>
      </c>
      <c r="S2" s="80" t="s">
        <v>98</v>
      </c>
    </row>
    <row r="3" spans="1:42" x14ac:dyDescent="0.25">
      <c r="E3" s="73" t="s">
        <v>32</v>
      </c>
      <c r="F3" s="73" t="s">
        <v>32</v>
      </c>
      <c r="G3" s="73" t="s">
        <v>32</v>
      </c>
      <c r="H3" s="74" t="s">
        <v>32</v>
      </c>
      <c r="I3" s="81" t="s">
        <v>32</v>
      </c>
      <c r="J3" s="81" t="s">
        <v>32</v>
      </c>
      <c r="K3" s="81" t="s">
        <v>32</v>
      </c>
      <c r="L3" s="74" t="s">
        <v>32</v>
      </c>
      <c r="M3" s="81" t="s">
        <v>32</v>
      </c>
      <c r="N3" s="81" t="s">
        <v>32</v>
      </c>
      <c r="O3" s="81" t="s">
        <v>32</v>
      </c>
      <c r="P3" s="74" t="s">
        <v>32</v>
      </c>
      <c r="Q3" s="81" t="s">
        <v>32</v>
      </c>
      <c r="R3" s="81" t="s">
        <v>32</v>
      </c>
      <c r="S3" s="81" t="s">
        <v>32</v>
      </c>
    </row>
    <row r="4" spans="1:42" x14ac:dyDescent="0.25">
      <c r="A4" s="72">
        <v>1</v>
      </c>
      <c r="B4" s="72" t="s">
        <v>104</v>
      </c>
      <c r="C4" s="72">
        <v>850</v>
      </c>
      <c r="D4" s="74">
        <v>16</v>
      </c>
      <c r="E4" s="72">
        <v>32.094799999999999</v>
      </c>
      <c r="F4" s="72">
        <v>32.0946</v>
      </c>
      <c r="G4" s="82">
        <f t="shared" ref="G4:G26" si="0">E4-F4</f>
        <v>1.9999999999953388E-4</v>
      </c>
      <c r="H4" s="83">
        <f t="shared" ref="H4:H25" si="1">AVERAGE(E4:F4)</f>
        <v>32.094700000000003</v>
      </c>
      <c r="I4" s="84">
        <v>32.1004</v>
      </c>
      <c r="J4" s="85">
        <v>32.100099999999998</v>
      </c>
      <c r="K4" s="85">
        <f t="shared" ref="K4:K26" si="2">I4-J4</f>
        <v>3.0000000000285354E-4</v>
      </c>
      <c r="L4" s="83">
        <f>AVERAGE(I4:J4)</f>
        <v>32.100250000000003</v>
      </c>
      <c r="M4" s="85">
        <v>32.100099999999998</v>
      </c>
      <c r="N4" s="85">
        <v>32.099600000000002</v>
      </c>
      <c r="O4" s="84">
        <f>M4-N4</f>
        <v>4.99999999995282E-4</v>
      </c>
      <c r="P4" s="83">
        <f>AVERAGE(M4:N4)</f>
        <v>32.099850000000004</v>
      </c>
      <c r="Q4" s="85">
        <f>L4-H4</f>
        <v>5.5499999999994998E-3</v>
      </c>
      <c r="R4" s="85">
        <f>P4-H4</f>
        <v>5.150000000000432E-3</v>
      </c>
      <c r="S4" s="85">
        <f>Q4-R4</f>
        <v>3.9999999999906777E-4</v>
      </c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1:42" x14ac:dyDescent="0.25">
      <c r="C5" s="72">
        <v>90</v>
      </c>
      <c r="D5" s="74">
        <v>17</v>
      </c>
      <c r="E5" s="72">
        <v>31.24</v>
      </c>
      <c r="F5" s="72">
        <v>31.239599999999999</v>
      </c>
      <c r="G5" s="82">
        <f t="shared" si="0"/>
        <v>3.9999999999906777E-4</v>
      </c>
      <c r="H5" s="83">
        <f t="shared" si="1"/>
        <v>31.239799999999999</v>
      </c>
      <c r="I5" s="84">
        <v>36.299799999999998</v>
      </c>
      <c r="J5" s="85">
        <v>36.299500000000002</v>
      </c>
      <c r="K5" s="85">
        <f t="shared" si="2"/>
        <v>2.9999999999574811E-4</v>
      </c>
      <c r="L5" s="83">
        <f t="shared" ref="L5:L26" si="3">AVERAGE(I5:J5)</f>
        <v>36.29965</v>
      </c>
      <c r="M5" s="85">
        <v>36.292400000000001</v>
      </c>
      <c r="N5" s="85">
        <v>36.292000000000002</v>
      </c>
      <c r="O5" s="84">
        <f t="shared" ref="O5:O26" si="4">M5-N5</f>
        <v>3.9999999999906777E-4</v>
      </c>
      <c r="P5" s="83">
        <f t="shared" ref="P5:P26" si="5">AVERAGE(M5:N5)</f>
        <v>36.292200000000001</v>
      </c>
      <c r="Q5" s="85">
        <f t="shared" ref="Q5:Q26" si="6">L5-H5</f>
        <v>5.0598500000000008</v>
      </c>
      <c r="R5" s="85">
        <f t="shared" ref="R5:R26" si="7">P5-H5</f>
        <v>5.0524000000000022</v>
      </c>
      <c r="S5" s="85">
        <f t="shared" ref="S5:S26" si="8">Q5-R5</f>
        <v>7.4499999999986244E-3</v>
      </c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1:42" x14ac:dyDescent="0.25">
      <c r="C6" s="72">
        <v>63</v>
      </c>
      <c r="D6" s="74">
        <v>18</v>
      </c>
      <c r="E6" s="72">
        <v>32.319200000000002</v>
      </c>
      <c r="F6" s="72">
        <v>32.318800000000003</v>
      </c>
      <c r="G6" s="82">
        <f t="shared" si="0"/>
        <v>3.9999999999906777E-4</v>
      </c>
      <c r="H6" s="83">
        <f t="shared" si="1"/>
        <v>32.319000000000003</v>
      </c>
      <c r="I6" s="84">
        <v>33.1492</v>
      </c>
      <c r="J6" s="85">
        <v>33.148699999999998</v>
      </c>
      <c r="K6" s="85">
        <f t="shared" si="2"/>
        <v>5.0000000000238742E-4</v>
      </c>
      <c r="L6" s="83">
        <f t="shared" si="3"/>
        <v>33.148949999999999</v>
      </c>
      <c r="M6" s="85">
        <v>33.146700000000003</v>
      </c>
      <c r="N6" s="85">
        <v>33.1464</v>
      </c>
      <c r="O6" s="84">
        <f t="shared" si="4"/>
        <v>3.0000000000285354E-4</v>
      </c>
      <c r="P6" s="83">
        <f t="shared" si="5"/>
        <v>33.146550000000005</v>
      </c>
      <c r="Q6" s="85">
        <f t="shared" si="6"/>
        <v>0.82994999999999663</v>
      </c>
      <c r="R6" s="85">
        <f t="shared" si="7"/>
        <v>0.82755000000000223</v>
      </c>
      <c r="S6" s="85">
        <f t="shared" si="8"/>
        <v>2.3999999999944066E-3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1:42" x14ac:dyDescent="0.25">
      <c r="A7" s="72">
        <v>2</v>
      </c>
      <c r="B7" s="72" t="s">
        <v>105</v>
      </c>
      <c r="C7" s="72">
        <v>850</v>
      </c>
      <c r="D7" s="74">
        <v>19</v>
      </c>
      <c r="E7" s="72">
        <v>29.927700000000002</v>
      </c>
      <c r="F7" s="72">
        <v>29.927199999999999</v>
      </c>
      <c r="G7" s="82">
        <f t="shared" si="0"/>
        <v>5.0000000000238742E-4</v>
      </c>
      <c r="H7" s="83">
        <f t="shared" si="1"/>
        <v>29.92745</v>
      </c>
      <c r="I7" s="84">
        <v>29.941299999999998</v>
      </c>
      <c r="J7" s="85">
        <v>29.940999999999999</v>
      </c>
      <c r="K7" s="85">
        <f t="shared" si="2"/>
        <v>2.9999999999930083E-4</v>
      </c>
      <c r="L7" s="83">
        <f t="shared" si="3"/>
        <v>29.94115</v>
      </c>
      <c r="M7" s="85">
        <v>29.940100000000001</v>
      </c>
      <c r="N7" s="85">
        <v>29.940200000000001</v>
      </c>
      <c r="O7" s="84">
        <f t="shared" si="4"/>
        <v>-9.9999999999766942E-5</v>
      </c>
      <c r="P7" s="83">
        <f t="shared" si="5"/>
        <v>29.940150000000003</v>
      </c>
      <c r="Q7" s="85">
        <f t="shared" si="6"/>
        <v>1.3700000000000045E-2</v>
      </c>
      <c r="R7" s="85">
        <f t="shared" si="7"/>
        <v>1.2700000000002376E-2</v>
      </c>
      <c r="S7" s="85">
        <f t="shared" si="8"/>
        <v>9.9999999999766942E-4</v>
      </c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</row>
    <row r="8" spans="1:42" x14ac:dyDescent="0.25">
      <c r="C8" s="72">
        <v>90</v>
      </c>
      <c r="D8" s="74">
        <v>20</v>
      </c>
      <c r="E8" s="72">
        <v>29.110600000000002</v>
      </c>
      <c r="F8" s="72">
        <v>29.110700000000001</v>
      </c>
      <c r="G8" s="82">
        <f t="shared" si="0"/>
        <v>-9.9999999999766942E-5</v>
      </c>
      <c r="H8" s="83">
        <f t="shared" si="1"/>
        <v>29.11065</v>
      </c>
      <c r="I8" s="84">
        <v>34.408499999999997</v>
      </c>
      <c r="J8" s="85">
        <v>34.4084</v>
      </c>
      <c r="K8" s="82">
        <f t="shared" si="2"/>
        <v>9.9999999996214228E-5</v>
      </c>
      <c r="L8" s="83">
        <f t="shared" si="3"/>
        <v>34.408450000000002</v>
      </c>
      <c r="M8" s="85">
        <v>34.399700000000003</v>
      </c>
      <c r="N8" s="85">
        <v>34.3996</v>
      </c>
      <c r="O8" s="84">
        <f t="shared" si="4"/>
        <v>1.0000000000331966E-4</v>
      </c>
      <c r="P8" s="83">
        <f t="shared" si="5"/>
        <v>34.399650000000001</v>
      </c>
      <c r="Q8" s="85">
        <f t="shared" si="6"/>
        <v>5.2978000000000023</v>
      </c>
      <c r="R8" s="85">
        <f t="shared" si="7"/>
        <v>5.2890000000000015</v>
      </c>
      <c r="S8" s="85">
        <f t="shared" si="8"/>
        <v>8.8000000000008072E-3</v>
      </c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</row>
    <row r="9" spans="1:42" x14ac:dyDescent="0.25">
      <c r="C9" s="72">
        <v>63</v>
      </c>
      <c r="D9" s="74">
        <v>21</v>
      </c>
      <c r="E9" s="72">
        <v>29.2364</v>
      </c>
      <c r="F9" s="72">
        <v>29.2362</v>
      </c>
      <c r="G9" s="82">
        <f t="shared" si="0"/>
        <v>1.9999999999953388E-4</v>
      </c>
      <c r="H9" s="83">
        <f t="shared" si="1"/>
        <v>29.2363</v>
      </c>
      <c r="I9" s="84">
        <v>30.046800000000001</v>
      </c>
      <c r="J9" s="85">
        <v>30.046600000000002</v>
      </c>
      <c r="K9" s="82">
        <f t="shared" si="2"/>
        <v>1.9999999999953388E-4</v>
      </c>
      <c r="L9" s="83">
        <f t="shared" si="3"/>
        <v>30.046700000000001</v>
      </c>
      <c r="M9" s="85">
        <v>30.044899999999998</v>
      </c>
      <c r="N9" s="85">
        <v>30.045400000000001</v>
      </c>
      <c r="O9" s="84">
        <f t="shared" si="4"/>
        <v>-5.0000000000238742E-4</v>
      </c>
      <c r="P9" s="83">
        <f t="shared" si="5"/>
        <v>30.04515</v>
      </c>
      <c r="Q9" s="85">
        <f t="shared" si="6"/>
        <v>0.81040000000000134</v>
      </c>
      <c r="R9" s="85">
        <f t="shared" si="7"/>
        <v>0.80884999999999962</v>
      </c>
      <c r="S9" s="85">
        <f t="shared" si="8"/>
        <v>1.5500000000017167E-3</v>
      </c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</row>
    <row r="10" spans="1:42" x14ac:dyDescent="0.25">
      <c r="A10" s="72">
        <v>3</v>
      </c>
      <c r="B10" s="72" t="s">
        <v>106</v>
      </c>
      <c r="C10" s="72">
        <v>850</v>
      </c>
      <c r="D10" s="74">
        <v>22</v>
      </c>
      <c r="E10" s="72">
        <v>29.040700000000001</v>
      </c>
      <c r="F10" s="72">
        <v>29.040199999999999</v>
      </c>
      <c r="G10" s="82">
        <f t="shared" si="0"/>
        <v>5.0000000000238742E-4</v>
      </c>
      <c r="H10" s="83">
        <f t="shared" si="1"/>
        <v>29.04045</v>
      </c>
      <c r="I10" s="84">
        <v>29.0411</v>
      </c>
      <c r="J10" s="85">
        <v>29.041</v>
      </c>
      <c r="K10" s="82">
        <f t="shared" si="2"/>
        <v>9.9999999999766942E-5</v>
      </c>
      <c r="L10" s="83">
        <f t="shared" si="3"/>
        <v>29.041049999999998</v>
      </c>
      <c r="M10" s="85">
        <v>29.0413</v>
      </c>
      <c r="N10" s="85">
        <v>29.041799999999999</v>
      </c>
      <c r="O10" s="84">
        <f t="shared" si="4"/>
        <v>-4.9999999999883471E-4</v>
      </c>
      <c r="P10" s="83">
        <f t="shared" si="5"/>
        <v>29.041550000000001</v>
      </c>
      <c r="Q10" s="85">
        <f t="shared" si="6"/>
        <v>5.9999999999860165E-4</v>
      </c>
      <c r="R10" s="85">
        <f t="shared" si="7"/>
        <v>1.1000000000009891E-3</v>
      </c>
      <c r="S10" s="85">
        <f t="shared" si="8"/>
        <v>-5.0000000000238742E-4</v>
      </c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</row>
    <row r="11" spans="1:42" x14ac:dyDescent="0.25">
      <c r="C11" s="72">
        <v>90</v>
      </c>
      <c r="D11" s="74">
        <v>23</v>
      </c>
      <c r="E11" s="72">
        <v>30.815899999999999</v>
      </c>
      <c r="F11" s="72">
        <v>30.8156</v>
      </c>
      <c r="G11" s="82">
        <f t="shared" si="0"/>
        <v>2.9999999999930083E-4</v>
      </c>
      <c r="H11" s="83">
        <f t="shared" si="1"/>
        <v>30.815750000000001</v>
      </c>
      <c r="I11" s="84">
        <v>36.434199999999997</v>
      </c>
      <c r="J11" s="85">
        <v>36.434199999999997</v>
      </c>
      <c r="K11" s="82">
        <f t="shared" si="2"/>
        <v>0</v>
      </c>
      <c r="L11" s="83">
        <f t="shared" si="3"/>
        <v>36.434199999999997</v>
      </c>
      <c r="M11" s="85">
        <v>36.429200000000002</v>
      </c>
      <c r="N11" s="85">
        <v>36.429499999999997</v>
      </c>
      <c r="O11" s="84">
        <f t="shared" si="4"/>
        <v>-2.9999999999574811E-4</v>
      </c>
      <c r="P11" s="83">
        <f t="shared" si="5"/>
        <v>36.429349999999999</v>
      </c>
      <c r="Q11" s="85">
        <f t="shared" si="6"/>
        <v>5.6184499999999957</v>
      </c>
      <c r="R11" s="85">
        <f t="shared" si="7"/>
        <v>5.6135999999999981</v>
      </c>
      <c r="S11" s="85">
        <f t="shared" si="8"/>
        <v>4.8499999999975785E-3</v>
      </c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C12" s="72">
        <v>63</v>
      </c>
      <c r="D12" s="74">
        <v>24</v>
      </c>
      <c r="E12" s="72">
        <v>28.7911</v>
      </c>
      <c r="F12" s="72">
        <v>28.791</v>
      </c>
      <c r="G12" s="82">
        <f t="shared" si="0"/>
        <v>9.9999999999766942E-5</v>
      </c>
      <c r="H12" s="83">
        <f t="shared" si="1"/>
        <v>28.791049999999998</v>
      </c>
      <c r="I12" s="84">
        <v>29.526900000000001</v>
      </c>
      <c r="J12" s="85">
        <v>29.526599999999998</v>
      </c>
      <c r="K12" s="82">
        <f t="shared" si="2"/>
        <v>3.0000000000285354E-4</v>
      </c>
      <c r="L12" s="83">
        <f t="shared" si="3"/>
        <v>29.52675</v>
      </c>
      <c r="M12" s="85">
        <v>29.524899999999999</v>
      </c>
      <c r="N12" s="85">
        <v>29.524999999999999</v>
      </c>
      <c r="O12" s="84">
        <f t="shared" si="4"/>
        <v>-9.9999999999766942E-5</v>
      </c>
      <c r="P12" s="83">
        <f t="shared" si="5"/>
        <v>29.524949999999997</v>
      </c>
      <c r="Q12" s="85">
        <f t="shared" si="6"/>
        <v>0.73570000000000135</v>
      </c>
      <c r="R12" s="85">
        <f t="shared" si="7"/>
        <v>0.73389999999999844</v>
      </c>
      <c r="S12" s="85">
        <f t="shared" si="8"/>
        <v>1.8000000000029104E-3</v>
      </c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</row>
    <row r="13" spans="1:42" x14ac:dyDescent="0.25">
      <c r="A13" s="72">
        <v>4</v>
      </c>
      <c r="B13" s="72" t="s">
        <v>107</v>
      </c>
      <c r="C13" s="72">
        <v>850</v>
      </c>
      <c r="D13" s="74">
        <v>25</v>
      </c>
      <c r="E13" s="72">
        <v>28.6996</v>
      </c>
      <c r="F13" s="72">
        <v>28.6997</v>
      </c>
      <c r="G13" s="82">
        <f t="shared" si="0"/>
        <v>-9.9999999999766942E-5</v>
      </c>
      <c r="H13" s="83">
        <f t="shared" si="1"/>
        <v>28.699649999999998</v>
      </c>
      <c r="I13" s="84">
        <v>28.742799999999999</v>
      </c>
      <c r="J13" s="85">
        <v>28.742599999999999</v>
      </c>
      <c r="K13" s="82">
        <f t="shared" si="2"/>
        <v>1.9999999999953388E-4</v>
      </c>
      <c r="L13" s="83">
        <f t="shared" si="3"/>
        <v>28.742699999999999</v>
      </c>
      <c r="M13" s="85">
        <v>28.740200000000002</v>
      </c>
      <c r="N13" s="85">
        <v>28.739699999999999</v>
      </c>
      <c r="O13" s="84">
        <f t="shared" si="4"/>
        <v>5.0000000000238742E-4</v>
      </c>
      <c r="P13" s="83">
        <f t="shared" si="5"/>
        <v>28.73995</v>
      </c>
      <c r="Q13" s="85">
        <f t="shared" si="6"/>
        <v>4.3050000000000921E-2</v>
      </c>
      <c r="R13" s="85">
        <f t="shared" si="7"/>
        <v>4.0300000000002001E-2</v>
      </c>
      <c r="S13" s="85">
        <f t="shared" si="8"/>
        <v>2.74999999999892E-3</v>
      </c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</row>
    <row r="14" spans="1:42" x14ac:dyDescent="0.25">
      <c r="C14" s="72">
        <v>90</v>
      </c>
      <c r="D14" s="74">
        <v>26</v>
      </c>
      <c r="E14" s="72">
        <v>29.5154</v>
      </c>
      <c r="F14" s="72">
        <v>29.514900000000001</v>
      </c>
      <c r="G14" s="82">
        <f t="shared" si="0"/>
        <v>4.9999999999883471E-4</v>
      </c>
      <c r="H14" s="83">
        <f t="shared" si="1"/>
        <v>29.515149999999998</v>
      </c>
      <c r="I14" s="84">
        <v>35.222900000000003</v>
      </c>
      <c r="J14" s="85">
        <v>35.222499999999997</v>
      </c>
      <c r="K14" s="85">
        <f t="shared" si="2"/>
        <v>4.000000000061732E-4</v>
      </c>
      <c r="L14" s="83">
        <f t="shared" si="3"/>
        <v>35.222700000000003</v>
      </c>
      <c r="M14" s="85">
        <v>35.2166</v>
      </c>
      <c r="N14" s="85">
        <v>35.216500000000003</v>
      </c>
      <c r="O14" s="84">
        <f t="shared" si="4"/>
        <v>9.9999999996214228E-5</v>
      </c>
      <c r="P14" s="83">
        <f t="shared" si="5"/>
        <v>35.216549999999998</v>
      </c>
      <c r="Q14" s="85">
        <f t="shared" si="6"/>
        <v>5.7075500000000048</v>
      </c>
      <c r="R14" s="85">
        <f t="shared" si="7"/>
        <v>5.7013999999999996</v>
      </c>
      <c r="S14" s="85">
        <f t="shared" si="8"/>
        <v>6.1500000000052069E-3</v>
      </c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</row>
    <row r="15" spans="1:42" x14ac:dyDescent="0.25">
      <c r="C15" s="72">
        <v>63</v>
      </c>
      <c r="D15" s="74">
        <v>27</v>
      </c>
      <c r="E15" s="72">
        <v>29.071100000000001</v>
      </c>
      <c r="F15" s="72">
        <v>29.070900000000002</v>
      </c>
      <c r="G15" s="82">
        <f t="shared" si="0"/>
        <v>1.9999999999953388E-4</v>
      </c>
      <c r="H15" s="83">
        <f t="shared" si="1"/>
        <v>29.071000000000002</v>
      </c>
      <c r="I15" s="84">
        <v>29.876200000000001</v>
      </c>
      <c r="J15" s="85">
        <v>29.876000000000001</v>
      </c>
      <c r="K15" s="85">
        <f t="shared" si="2"/>
        <v>1.9999999999953388E-4</v>
      </c>
      <c r="L15" s="83">
        <f t="shared" si="3"/>
        <v>29.876100000000001</v>
      </c>
      <c r="M15" s="85">
        <v>29.874300000000002</v>
      </c>
      <c r="N15" s="85">
        <v>29.873799999999999</v>
      </c>
      <c r="O15" s="84">
        <f t="shared" si="4"/>
        <v>5.0000000000238742E-4</v>
      </c>
      <c r="P15" s="83">
        <f t="shared" si="5"/>
        <v>29.87405</v>
      </c>
      <c r="Q15" s="85">
        <f t="shared" si="6"/>
        <v>0.80509999999999948</v>
      </c>
      <c r="R15" s="85">
        <f t="shared" si="7"/>
        <v>0.80304999999999893</v>
      </c>
      <c r="S15" s="85">
        <f t="shared" si="8"/>
        <v>2.0500000000005514E-3</v>
      </c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</row>
    <row r="16" spans="1:42" x14ac:dyDescent="0.25">
      <c r="A16" s="72">
        <v>5</v>
      </c>
      <c r="B16" s="72" t="s">
        <v>108</v>
      </c>
      <c r="C16" s="72">
        <v>850</v>
      </c>
      <c r="D16" s="74">
        <v>28</v>
      </c>
      <c r="E16" s="72">
        <v>29.134599999999999</v>
      </c>
      <c r="F16" s="72">
        <v>29.134499999999999</v>
      </c>
      <c r="G16" s="82">
        <f t="shared" si="0"/>
        <v>9.9999999999766942E-5</v>
      </c>
      <c r="H16" s="83">
        <f t="shared" si="1"/>
        <v>29.134549999999997</v>
      </c>
      <c r="I16" s="84">
        <v>29.1401</v>
      </c>
      <c r="J16" s="85">
        <v>29.139600000000002</v>
      </c>
      <c r="K16" s="85">
        <f t="shared" si="2"/>
        <v>4.9999999999883471E-4</v>
      </c>
      <c r="L16" s="83">
        <f t="shared" si="3"/>
        <v>29.139850000000003</v>
      </c>
      <c r="M16" s="85">
        <v>29.139700000000001</v>
      </c>
      <c r="N16" s="85">
        <v>29.139399999999998</v>
      </c>
      <c r="O16" s="84">
        <f t="shared" si="4"/>
        <v>3.0000000000285354E-4</v>
      </c>
      <c r="P16" s="83">
        <f t="shared" si="5"/>
        <v>29.13955</v>
      </c>
      <c r="Q16" s="85">
        <f t="shared" si="6"/>
        <v>5.3000000000054115E-3</v>
      </c>
      <c r="R16" s="85">
        <f t="shared" si="7"/>
        <v>5.000000000002558E-3</v>
      </c>
      <c r="S16" s="85">
        <f t="shared" si="8"/>
        <v>3.0000000000285354E-4</v>
      </c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</row>
    <row r="17" spans="1:42" x14ac:dyDescent="0.25">
      <c r="C17" s="72">
        <v>90</v>
      </c>
      <c r="D17" s="74">
        <v>29</v>
      </c>
      <c r="E17" s="72">
        <v>28.781199999999998</v>
      </c>
      <c r="F17" s="72">
        <v>28.781400000000001</v>
      </c>
      <c r="G17" s="82">
        <f t="shared" si="0"/>
        <v>-2.000000000030866E-4</v>
      </c>
      <c r="H17" s="83">
        <f t="shared" si="1"/>
        <v>28.781300000000002</v>
      </c>
      <c r="I17" s="85">
        <v>34.769100000000002</v>
      </c>
      <c r="J17" s="85">
        <v>34.769399999999997</v>
      </c>
      <c r="K17" s="85">
        <f t="shared" si="2"/>
        <v>-2.9999999999574811E-4</v>
      </c>
      <c r="L17" s="83">
        <f t="shared" si="3"/>
        <v>34.76925</v>
      </c>
      <c r="M17" s="85">
        <v>34.7624</v>
      </c>
      <c r="N17" s="85">
        <v>34.762099999999997</v>
      </c>
      <c r="O17" s="84">
        <f t="shared" si="4"/>
        <v>3.0000000000285354E-4</v>
      </c>
      <c r="P17" s="83">
        <f t="shared" si="5"/>
        <v>34.762249999999995</v>
      </c>
      <c r="Q17" s="85">
        <f t="shared" si="6"/>
        <v>5.9879499999999979</v>
      </c>
      <c r="R17" s="85">
        <f t="shared" si="7"/>
        <v>5.9809499999999929</v>
      </c>
      <c r="S17" s="85">
        <f t="shared" si="8"/>
        <v>7.0000000000050022E-3</v>
      </c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</row>
    <row r="18" spans="1:42" x14ac:dyDescent="0.25">
      <c r="C18" s="72">
        <v>63</v>
      </c>
      <c r="D18" s="74">
        <v>30</v>
      </c>
      <c r="E18" s="72">
        <v>29.455500000000001</v>
      </c>
      <c r="F18" s="72">
        <v>29.455400000000001</v>
      </c>
      <c r="G18" s="82">
        <f t="shared" si="0"/>
        <v>9.9999999999766942E-5</v>
      </c>
      <c r="H18" s="83">
        <f t="shared" si="1"/>
        <v>29.455449999999999</v>
      </c>
      <c r="I18" s="85">
        <v>30.254899999999999</v>
      </c>
      <c r="J18" s="85">
        <v>30.2547</v>
      </c>
      <c r="K18" s="85">
        <f t="shared" si="2"/>
        <v>1.9999999999953388E-4</v>
      </c>
      <c r="L18" s="83">
        <f t="shared" si="3"/>
        <v>30.254799999999999</v>
      </c>
      <c r="M18" s="85">
        <v>30.254000000000001</v>
      </c>
      <c r="N18" s="85">
        <v>30.254200000000001</v>
      </c>
      <c r="O18" s="84">
        <f t="shared" si="4"/>
        <v>-1.9999999999953388E-4</v>
      </c>
      <c r="P18" s="83">
        <f t="shared" si="5"/>
        <v>30.254100000000001</v>
      </c>
      <c r="Q18" s="85">
        <f t="shared" si="6"/>
        <v>0.79935000000000045</v>
      </c>
      <c r="R18" s="85">
        <f t="shared" si="7"/>
        <v>0.79865000000000208</v>
      </c>
      <c r="S18" s="85">
        <f t="shared" si="8"/>
        <v>6.9999999999836859E-4</v>
      </c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</row>
    <row r="19" spans="1:42" x14ac:dyDescent="0.25">
      <c r="A19" s="72">
        <v>6</v>
      </c>
      <c r="B19" s="72" t="s">
        <v>109</v>
      </c>
      <c r="C19" s="72">
        <v>850</v>
      </c>
      <c r="D19" s="74">
        <v>31</v>
      </c>
      <c r="E19" s="72">
        <v>30.8004</v>
      </c>
      <c r="F19" s="72">
        <v>30.800599999999999</v>
      </c>
      <c r="G19" s="82">
        <f t="shared" si="0"/>
        <v>-1.9999999999953388E-4</v>
      </c>
      <c r="H19" s="83">
        <f t="shared" si="1"/>
        <v>30.8005</v>
      </c>
      <c r="I19" s="84">
        <v>30.802299999999999</v>
      </c>
      <c r="J19" s="85">
        <v>30.8018</v>
      </c>
      <c r="K19" s="85">
        <f t="shared" si="2"/>
        <v>4.9999999999883471E-4</v>
      </c>
      <c r="L19" s="83">
        <f t="shared" si="3"/>
        <v>30.802050000000001</v>
      </c>
      <c r="M19" s="85">
        <v>30.801400000000001</v>
      </c>
      <c r="N19" s="85">
        <v>30.801300000000001</v>
      </c>
      <c r="O19" s="84">
        <f t="shared" si="4"/>
        <v>9.9999999999766942E-5</v>
      </c>
      <c r="P19" s="83">
        <f t="shared" si="5"/>
        <v>30.801349999999999</v>
      </c>
      <c r="Q19" s="85">
        <f t="shared" si="6"/>
        <v>1.5500000000017167E-3</v>
      </c>
      <c r="R19" s="85">
        <f t="shared" si="7"/>
        <v>8.4999999999979536E-4</v>
      </c>
      <c r="S19" s="85">
        <f t="shared" si="8"/>
        <v>7.0000000000192131E-4</v>
      </c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</row>
    <row r="20" spans="1:42" x14ac:dyDescent="0.25">
      <c r="C20" s="72">
        <v>90</v>
      </c>
      <c r="D20" s="74">
        <v>32</v>
      </c>
      <c r="E20" s="72">
        <v>28.877199999999998</v>
      </c>
      <c r="F20" s="72">
        <v>28.877300000000002</v>
      </c>
      <c r="G20" s="82">
        <f t="shared" si="0"/>
        <v>-1.0000000000331966E-4</v>
      </c>
      <c r="H20" s="83">
        <f t="shared" si="1"/>
        <v>28.87725</v>
      </c>
      <c r="I20" s="85">
        <v>34.899700000000003</v>
      </c>
      <c r="J20" s="85">
        <v>34.899500000000003</v>
      </c>
      <c r="K20" s="85">
        <f t="shared" si="2"/>
        <v>1.9999999999953388E-4</v>
      </c>
      <c r="L20" s="83">
        <f t="shared" si="3"/>
        <v>34.899600000000007</v>
      </c>
      <c r="M20" s="85">
        <v>34.893999999999998</v>
      </c>
      <c r="N20" s="85">
        <v>34.893700000000003</v>
      </c>
      <c r="O20" s="84">
        <f t="shared" si="4"/>
        <v>2.9999999999574811E-4</v>
      </c>
      <c r="P20" s="83">
        <f t="shared" si="5"/>
        <v>34.89385</v>
      </c>
      <c r="Q20" s="85">
        <f t="shared" si="6"/>
        <v>6.0223500000000065</v>
      </c>
      <c r="R20" s="85">
        <f t="shared" si="7"/>
        <v>6.0166000000000004</v>
      </c>
      <c r="S20" s="85">
        <f t="shared" si="8"/>
        <v>5.7500000000061391E-3</v>
      </c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</row>
    <row r="21" spans="1:42" x14ac:dyDescent="0.25">
      <c r="C21" s="72">
        <v>63</v>
      </c>
      <c r="D21" s="74">
        <v>33</v>
      </c>
      <c r="E21" s="72">
        <v>29.6751</v>
      </c>
      <c r="F21" s="72">
        <v>29.6754</v>
      </c>
      <c r="G21" s="82">
        <f t="shared" si="0"/>
        <v>-2.9999999999930083E-4</v>
      </c>
      <c r="H21" s="83">
        <f t="shared" si="1"/>
        <v>29.675249999999998</v>
      </c>
      <c r="I21" s="85">
        <v>30.5275</v>
      </c>
      <c r="J21" s="85">
        <v>30.527100000000001</v>
      </c>
      <c r="K21" s="85">
        <f t="shared" si="2"/>
        <v>3.9999999999906777E-4</v>
      </c>
      <c r="L21" s="83">
        <f t="shared" si="3"/>
        <v>30.5273</v>
      </c>
      <c r="M21" s="85">
        <v>30.525700000000001</v>
      </c>
      <c r="N21" s="85">
        <v>30.525600000000001</v>
      </c>
      <c r="O21" s="84">
        <f t="shared" si="4"/>
        <v>9.9999999999766942E-5</v>
      </c>
      <c r="P21" s="83">
        <f t="shared" si="5"/>
        <v>30.525649999999999</v>
      </c>
      <c r="Q21" s="85">
        <f t="shared" si="6"/>
        <v>0.85205000000000197</v>
      </c>
      <c r="R21" s="85">
        <f t="shared" si="7"/>
        <v>0.85040000000000049</v>
      </c>
      <c r="S21" s="85">
        <f t="shared" si="8"/>
        <v>1.6500000000014836E-3</v>
      </c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</row>
    <row r="22" spans="1:42" x14ac:dyDescent="0.25">
      <c r="A22" s="72">
        <v>7</v>
      </c>
      <c r="B22" s="72" t="s">
        <v>110</v>
      </c>
      <c r="C22" s="72">
        <v>850</v>
      </c>
      <c r="D22" s="74">
        <v>34</v>
      </c>
      <c r="E22" s="72">
        <v>29.277200000000001</v>
      </c>
      <c r="F22" s="72">
        <v>29.277200000000001</v>
      </c>
      <c r="G22" s="82">
        <f t="shared" si="0"/>
        <v>0</v>
      </c>
      <c r="H22" s="83">
        <f t="shared" si="1"/>
        <v>29.277200000000001</v>
      </c>
      <c r="I22" s="84">
        <v>29.277899999999999</v>
      </c>
      <c r="J22" s="85">
        <v>29.2776</v>
      </c>
      <c r="K22" s="85">
        <f t="shared" si="2"/>
        <v>2.9999999999930083E-4</v>
      </c>
      <c r="L22" s="83">
        <f t="shared" si="3"/>
        <v>29.277749999999997</v>
      </c>
      <c r="M22" s="85">
        <v>29.277000000000001</v>
      </c>
      <c r="N22" s="85">
        <v>29.276499999999999</v>
      </c>
      <c r="O22" s="84">
        <f t="shared" si="4"/>
        <v>5.0000000000238742E-4</v>
      </c>
      <c r="P22" s="83">
        <f t="shared" si="5"/>
        <v>29.27675</v>
      </c>
      <c r="Q22" s="85">
        <f t="shared" si="6"/>
        <v>5.4999999999694182E-4</v>
      </c>
      <c r="R22" s="85">
        <f t="shared" si="7"/>
        <v>-4.500000000007276E-4</v>
      </c>
      <c r="S22" s="85">
        <f t="shared" si="8"/>
        <v>9.9999999999766942E-4</v>
      </c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</row>
    <row r="23" spans="1:42" x14ac:dyDescent="0.25">
      <c r="A23" s="86"/>
      <c r="C23" s="72">
        <v>90</v>
      </c>
      <c r="D23" s="74">
        <v>35</v>
      </c>
      <c r="E23" s="72">
        <v>32.118200000000002</v>
      </c>
      <c r="F23" s="72">
        <v>32.117699999999999</v>
      </c>
      <c r="G23" s="82">
        <f t="shared" si="0"/>
        <v>5.0000000000238742E-4</v>
      </c>
      <c r="H23" s="83">
        <f t="shared" si="1"/>
        <v>32.11795</v>
      </c>
      <c r="I23" s="85">
        <v>38.426900000000003</v>
      </c>
      <c r="J23" s="85">
        <v>38.427300000000002</v>
      </c>
      <c r="K23" s="85">
        <f t="shared" si="2"/>
        <v>-3.9999999999906777E-4</v>
      </c>
      <c r="L23" s="83">
        <f t="shared" si="3"/>
        <v>38.427100000000003</v>
      </c>
      <c r="M23" s="85">
        <v>38.418100000000003</v>
      </c>
      <c r="N23" s="85">
        <v>38.418199999999999</v>
      </c>
      <c r="O23" s="84">
        <f t="shared" si="4"/>
        <v>-9.9999999996214228E-5</v>
      </c>
      <c r="P23" s="83">
        <f t="shared" si="5"/>
        <v>38.418149999999997</v>
      </c>
      <c r="Q23" s="85">
        <f t="shared" si="6"/>
        <v>6.3091500000000025</v>
      </c>
      <c r="R23" s="85">
        <f t="shared" si="7"/>
        <v>6.3001999999999967</v>
      </c>
      <c r="S23" s="85">
        <f t="shared" si="8"/>
        <v>8.9500000000057867E-3</v>
      </c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</row>
    <row r="24" spans="1:42" x14ac:dyDescent="0.25">
      <c r="A24" s="86"/>
      <c r="C24" s="72">
        <v>63</v>
      </c>
      <c r="D24" s="74">
        <v>36</v>
      </c>
      <c r="E24" s="72">
        <v>29.406300000000002</v>
      </c>
      <c r="F24" s="72">
        <v>29.406099999999999</v>
      </c>
      <c r="G24" s="82">
        <f t="shared" si="0"/>
        <v>2.000000000030866E-4</v>
      </c>
      <c r="H24" s="83">
        <f t="shared" si="1"/>
        <v>29.406199999999998</v>
      </c>
      <c r="I24" s="85">
        <v>30.1417</v>
      </c>
      <c r="J24" s="85">
        <v>30.141200000000001</v>
      </c>
      <c r="K24" s="85">
        <f t="shared" si="2"/>
        <v>4.9999999999883471E-4</v>
      </c>
      <c r="L24" s="83">
        <f t="shared" si="3"/>
        <v>30.141449999999999</v>
      </c>
      <c r="M24" s="85">
        <v>30.139600000000002</v>
      </c>
      <c r="N24" s="85">
        <v>30.139800000000001</v>
      </c>
      <c r="O24" s="84">
        <f t="shared" si="4"/>
        <v>-1.9999999999953388E-4</v>
      </c>
      <c r="P24" s="83">
        <f t="shared" si="5"/>
        <v>30.139700000000001</v>
      </c>
      <c r="Q24" s="85">
        <f t="shared" si="6"/>
        <v>0.73525000000000063</v>
      </c>
      <c r="R24" s="85">
        <f t="shared" si="7"/>
        <v>0.73350000000000293</v>
      </c>
      <c r="S24" s="85">
        <f t="shared" si="8"/>
        <v>1.7499999999976978E-3</v>
      </c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</row>
    <row r="25" spans="1:42" x14ac:dyDescent="0.25">
      <c r="A25" s="86">
        <v>8</v>
      </c>
      <c r="B25" s="72" t="s">
        <v>111</v>
      </c>
      <c r="C25" s="72">
        <v>90</v>
      </c>
      <c r="D25" s="74">
        <v>37</v>
      </c>
      <c r="E25" s="72">
        <v>28.675699999999999</v>
      </c>
      <c r="F25" s="72">
        <v>28.675599999999999</v>
      </c>
      <c r="G25" s="85">
        <f t="shared" si="0"/>
        <v>9.9999999999766942E-5</v>
      </c>
      <c r="H25" s="83">
        <f t="shared" si="1"/>
        <v>28.675649999999997</v>
      </c>
      <c r="I25" s="85">
        <v>35.136800000000001</v>
      </c>
      <c r="J25" s="85">
        <v>35.1372</v>
      </c>
      <c r="K25" s="85">
        <f t="shared" si="2"/>
        <v>-3.9999999999906777E-4</v>
      </c>
      <c r="L25" s="83">
        <f t="shared" si="3"/>
        <v>35.137</v>
      </c>
      <c r="M25" s="85">
        <v>35.124899999999997</v>
      </c>
      <c r="N25" s="85">
        <v>35.1252</v>
      </c>
      <c r="O25" s="84">
        <f t="shared" si="4"/>
        <v>-3.0000000000285354E-4</v>
      </c>
      <c r="P25" s="83">
        <f t="shared" si="5"/>
        <v>35.125050000000002</v>
      </c>
      <c r="Q25" s="85">
        <f t="shared" si="6"/>
        <v>6.461350000000003</v>
      </c>
      <c r="R25" s="85">
        <f t="shared" si="7"/>
        <v>6.4494000000000042</v>
      </c>
      <c r="S25" s="85">
        <f t="shared" si="8"/>
        <v>1.1949999999998795E-2</v>
      </c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</row>
    <row r="26" spans="1:42" x14ac:dyDescent="0.25">
      <c r="C26" s="72">
        <v>63</v>
      </c>
      <c r="D26" s="74">
        <v>38</v>
      </c>
      <c r="E26" s="72">
        <v>29.860199999999999</v>
      </c>
      <c r="F26" s="72">
        <v>29.860199999999999</v>
      </c>
      <c r="G26" s="85">
        <f t="shared" si="0"/>
        <v>0</v>
      </c>
      <c r="H26" s="83">
        <f>AVERAGE(E26:F26)</f>
        <v>29.860199999999999</v>
      </c>
      <c r="I26" s="85">
        <v>30.651499999999999</v>
      </c>
      <c r="J26" s="85">
        <v>30.651399999999999</v>
      </c>
      <c r="K26" s="85">
        <f t="shared" si="2"/>
        <v>9.9999999999766942E-5</v>
      </c>
      <c r="L26" s="83">
        <f t="shared" si="3"/>
        <v>30.651449999999997</v>
      </c>
      <c r="M26" s="85">
        <v>30.649699999999999</v>
      </c>
      <c r="N26" s="85">
        <v>30.6495</v>
      </c>
      <c r="O26" s="84">
        <f t="shared" si="4"/>
        <v>1.9999999999953388E-4</v>
      </c>
      <c r="P26" s="83">
        <f t="shared" si="5"/>
        <v>30.6496</v>
      </c>
      <c r="Q26" s="85">
        <f t="shared" si="6"/>
        <v>0.79124999999999801</v>
      </c>
      <c r="R26" s="85">
        <f t="shared" si="7"/>
        <v>0.78940000000000055</v>
      </c>
      <c r="S26" s="85">
        <f t="shared" si="8"/>
        <v>1.8499999999974648E-3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</row>
    <row r="27" spans="1:42" x14ac:dyDescent="0.25">
      <c r="E27" s="72"/>
      <c r="F27" s="72"/>
      <c r="G27" s="84"/>
      <c r="H27" s="83"/>
      <c r="I27" s="85"/>
      <c r="J27" s="85"/>
      <c r="K27" s="85"/>
      <c r="L27" s="83"/>
      <c r="M27" s="85"/>
      <c r="N27" s="85"/>
      <c r="O27" s="84"/>
      <c r="P27" s="83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</row>
    <row r="28" spans="1:42" x14ac:dyDescent="0.25">
      <c r="E28" s="72"/>
      <c r="F28" s="72"/>
      <c r="G28" s="84"/>
      <c r="H28" s="83"/>
      <c r="I28" s="85"/>
      <c r="J28" s="85"/>
      <c r="K28" s="85"/>
      <c r="L28" s="83"/>
      <c r="M28" s="85"/>
      <c r="N28" s="85"/>
      <c r="O28" s="84"/>
      <c r="P28" s="83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</row>
    <row r="29" spans="1:42" x14ac:dyDescent="0.25">
      <c r="D29" s="87"/>
      <c r="E29" s="72"/>
      <c r="F29" s="72"/>
      <c r="G29" s="84"/>
      <c r="H29" s="83"/>
      <c r="I29" s="85"/>
      <c r="J29" s="85"/>
      <c r="K29" s="85"/>
      <c r="L29" s="83"/>
      <c r="M29" s="85"/>
      <c r="N29" s="85"/>
      <c r="O29" s="84"/>
      <c r="P29" s="83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</row>
    <row r="30" spans="1:42" x14ac:dyDescent="0.25">
      <c r="D30" s="87"/>
      <c r="E30" s="72"/>
      <c r="F30" s="72"/>
      <c r="G30" s="84"/>
      <c r="H30" s="83"/>
      <c r="I30" s="85"/>
      <c r="J30" s="85"/>
      <c r="K30" s="85"/>
      <c r="L30" s="83"/>
      <c r="M30" s="85"/>
      <c r="N30" s="85"/>
      <c r="O30" s="84"/>
      <c r="P30" s="83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</row>
    <row r="31" spans="1:42" x14ac:dyDescent="0.25">
      <c r="D31" s="83"/>
      <c r="E31" s="85"/>
      <c r="F31" s="85"/>
      <c r="G31" s="84"/>
      <c r="H31" s="83"/>
      <c r="I31" s="85"/>
      <c r="J31" s="85"/>
      <c r="K31" s="85"/>
      <c r="L31" s="83"/>
      <c r="M31" s="85"/>
      <c r="N31" s="85"/>
      <c r="O31" s="84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</row>
    <row r="32" spans="1:42" x14ac:dyDescent="0.25">
      <c r="D32" s="83"/>
      <c r="E32" s="85"/>
      <c r="F32" s="85"/>
      <c r="G32" s="84"/>
      <c r="H32" s="83"/>
      <c r="I32" s="85"/>
      <c r="J32" s="85"/>
      <c r="K32" s="85"/>
      <c r="L32" s="83"/>
      <c r="M32" s="85"/>
      <c r="N32" s="85"/>
      <c r="O32" s="84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</row>
    <row r="33" spans="4:42" x14ac:dyDescent="0.25">
      <c r="D33" s="83"/>
      <c r="E33" s="85"/>
      <c r="F33" s="85"/>
      <c r="G33" s="84"/>
      <c r="H33" s="83"/>
      <c r="I33" s="85"/>
      <c r="J33" s="85"/>
      <c r="K33" s="85"/>
      <c r="L33" s="83"/>
      <c r="M33" s="85"/>
      <c r="N33" s="85"/>
      <c r="O33" s="84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</row>
    <row r="34" spans="4:42" x14ac:dyDescent="0.25">
      <c r="E34" s="84"/>
      <c r="F34" s="84"/>
      <c r="G34" s="84"/>
      <c r="H34" s="83"/>
      <c r="I34" s="85"/>
      <c r="J34" s="85"/>
      <c r="K34" s="85"/>
      <c r="L34" s="83"/>
      <c r="M34" s="85"/>
      <c r="N34" s="85"/>
      <c r="O34" s="84"/>
      <c r="P34" s="83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</row>
    <row r="35" spans="4:42" x14ac:dyDescent="0.25">
      <c r="E35" s="84"/>
      <c r="F35" s="84"/>
      <c r="G35" s="84"/>
      <c r="H35" s="83"/>
      <c r="I35" s="85"/>
      <c r="J35" s="85"/>
      <c r="K35" s="85"/>
      <c r="L35" s="83"/>
      <c r="M35" s="85"/>
      <c r="N35" s="85"/>
      <c r="O35" s="84"/>
      <c r="P35" s="83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</row>
    <row r="36" spans="4:42" x14ac:dyDescent="0.25">
      <c r="E36" s="84"/>
      <c r="F36" s="84"/>
      <c r="G36" s="84"/>
      <c r="H36" s="83"/>
      <c r="I36" s="85"/>
      <c r="J36" s="85"/>
      <c r="K36" s="85"/>
      <c r="L36" s="83"/>
      <c r="M36" s="85"/>
      <c r="N36" s="85"/>
      <c r="O36" s="84"/>
      <c r="P36" s="83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</row>
    <row r="37" spans="4:42" x14ac:dyDescent="0.25">
      <c r="E37" s="84"/>
      <c r="F37" s="84"/>
      <c r="G37" s="84"/>
      <c r="H37" s="83"/>
      <c r="I37" s="85"/>
      <c r="J37" s="85"/>
      <c r="K37" s="85"/>
      <c r="L37" s="83"/>
      <c r="M37" s="85"/>
      <c r="N37" s="85"/>
      <c r="O37" s="84"/>
      <c r="P37" s="83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</row>
    <row r="38" spans="4:42" x14ac:dyDescent="0.25">
      <c r="E38" s="84"/>
      <c r="F38" s="84"/>
      <c r="G38" s="84"/>
      <c r="H38" s="83"/>
      <c r="I38" s="85"/>
      <c r="J38" s="85"/>
      <c r="K38" s="85"/>
      <c r="L38" s="83"/>
      <c r="M38" s="85"/>
      <c r="N38" s="85"/>
      <c r="O38" s="84"/>
      <c r="P38" s="83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</row>
    <row r="39" spans="4:42" x14ac:dyDescent="0.25">
      <c r="E39" s="84"/>
      <c r="F39" s="84"/>
      <c r="G39" s="84"/>
      <c r="H39" s="83"/>
      <c r="I39" s="85"/>
      <c r="J39" s="85"/>
      <c r="K39" s="85"/>
      <c r="L39" s="83"/>
      <c r="M39" s="85"/>
      <c r="N39" s="85"/>
      <c r="O39" s="84"/>
      <c r="P39" s="83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</row>
    <row r="40" spans="4:42" x14ac:dyDescent="0.25">
      <c r="E40" s="84"/>
      <c r="F40" s="84"/>
      <c r="G40" s="84"/>
      <c r="H40" s="83"/>
      <c r="I40" s="85"/>
      <c r="J40" s="85"/>
      <c r="K40" s="85"/>
      <c r="L40" s="83"/>
      <c r="M40" s="85"/>
      <c r="N40" s="85"/>
      <c r="O40" s="84"/>
      <c r="P40" s="83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</row>
    <row r="41" spans="4:42" x14ac:dyDescent="0.25">
      <c r="E41" s="84"/>
      <c r="F41" s="84"/>
      <c r="G41" s="84"/>
      <c r="H41" s="83"/>
      <c r="I41" s="85"/>
      <c r="J41" s="85"/>
      <c r="K41" s="85"/>
      <c r="L41" s="83"/>
      <c r="M41" s="85"/>
      <c r="N41" s="85"/>
      <c r="O41" s="84"/>
      <c r="P41" s="83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</row>
    <row r="42" spans="4:42" x14ac:dyDescent="0.25">
      <c r="E42" s="84"/>
      <c r="F42" s="84"/>
      <c r="G42" s="84"/>
      <c r="H42" s="83"/>
      <c r="I42" s="85"/>
      <c r="J42" s="85"/>
      <c r="K42" s="85"/>
      <c r="L42" s="83"/>
      <c r="M42" s="85"/>
      <c r="N42" s="85"/>
      <c r="O42" s="84"/>
      <c r="P42" s="83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</row>
    <row r="43" spans="4:42" x14ac:dyDescent="0.25">
      <c r="E43" s="84"/>
      <c r="F43" s="84"/>
      <c r="G43" s="84"/>
      <c r="H43" s="83"/>
      <c r="I43" s="85"/>
      <c r="J43" s="85"/>
      <c r="K43" s="85"/>
      <c r="L43" s="83"/>
      <c r="M43" s="85"/>
      <c r="N43" s="85"/>
      <c r="O43" s="84"/>
      <c r="P43" s="83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</row>
    <row r="44" spans="4:42" x14ac:dyDescent="0.25">
      <c r="E44" s="84"/>
      <c r="F44" s="84"/>
      <c r="G44" s="84"/>
      <c r="H44" s="83"/>
      <c r="I44" s="85"/>
      <c r="J44" s="85"/>
      <c r="K44" s="85"/>
      <c r="L44" s="83"/>
      <c r="M44" s="85"/>
      <c r="N44" s="85"/>
      <c r="O44" s="84"/>
      <c r="P44" s="83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</row>
    <row r="45" spans="4:42" x14ac:dyDescent="0.25">
      <c r="E45" s="84"/>
      <c r="F45" s="84"/>
      <c r="G45" s="84"/>
      <c r="H45" s="83"/>
      <c r="I45" s="85"/>
      <c r="J45" s="85"/>
      <c r="K45" s="85"/>
      <c r="L45" s="83"/>
      <c r="M45" s="85"/>
      <c r="N45" s="85"/>
      <c r="O45" s="84"/>
      <c r="P45" s="83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</row>
    <row r="46" spans="4:42" x14ac:dyDescent="0.25">
      <c r="E46" s="84"/>
      <c r="F46" s="84"/>
      <c r="G46" s="84"/>
      <c r="H46" s="83"/>
      <c r="I46" s="85"/>
      <c r="J46" s="85"/>
      <c r="K46" s="85"/>
      <c r="L46" s="83"/>
      <c r="M46" s="85"/>
      <c r="N46" s="85"/>
      <c r="O46" s="84"/>
      <c r="P46" s="83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</row>
    <row r="47" spans="4:42" x14ac:dyDescent="0.25">
      <c r="E47" s="84"/>
      <c r="F47" s="84"/>
      <c r="G47" s="84"/>
      <c r="H47" s="83"/>
      <c r="I47" s="85"/>
      <c r="J47" s="85"/>
      <c r="K47" s="85"/>
      <c r="L47" s="83"/>
      <c r="M47" s="85"/>
      <c r="N47" s="85"/>
      <c r="O47" s="84"/>
      <c r="P47" s="83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</row>
    <row r="48" spans="4:42" x14ac:dyDescent="0.25">
      <c r="E48" s="84"/>
      <c r="F48" s="84"/>
      <c r="G48" s="84"/>
      <c r="H48" s="83"/>
      <c r="I48" s="85"/>
      <c r="J48" s="85"/>
      <c r="K48" s="85"/>
      <c r="L48" s="83"/>
      <c r="M48" s="85"/>
      <c r="N48" s="85"/>
      <c r="O48" s="84"/>
      <c r="P48" s="83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</row>
    <row r="49" spans="5:42" x14ac:dyDescent="0.25">
      <c r="E49" s="84"/>
      <c r="F49" s="84"/>
      <c r="G49" s="84"/>
      <c r="H49" s="83"/>
      <c r="I49" s="85"/>
      <c r="J49" s="85"/>
      <c r="K49" s="85"/>
      <c r="L49" s="83"/>
      <c r="M49" s="85"/>
      <c r="N49" s="85"/>
      <c r="O49" s="84"/>
      <c r="P49" s="83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</row>
    <row r="50" spans="5:42" x14ac:dyDescent="0.25">
      <c r="E50" s="84"/>
      <c r="F50" s="84"/>
      <c r="G50" s="84"/>
      <c r="H50" s="83"/>
      <c r="I50" s="85"/>
      <c r="J50" s="85"/>
      <c r="K50" s="85"/>
      <c r="L50" s="83"/>
      <c r="M50" s="85"/>
      <c r="N50" s="85"/>
      <c r="O50" s="84"/>
      <c r="P50" s="83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</row>
    <row r="51" spans="5:42" x14ac:dyDescent="0.25">
      <c r="E51" s="84"/>
      <c r="F51" s="84"/>
      <c r="G51" s="84"/>
      <c r="H51" s="83"/>
      <c r="I51" s="85"/>
      <c r="J51" s="85"/>
      <c r="K51" s="85"/>
      <c r="L51" s="83"/>
      <c r="M51" s="85"/>
      <c r="N51" s="85"/>
      <c r="O51" s="84"/>
      <c r="P51" s="83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</row>
    <row r="52" spans="5:42" x14ac:dyDescent="0.25">
      <c r="E52" s="84"/>
      <c r="F52" s="84"/>
      <c r="G52" s="84"/>
      <c r="H52" s="83"/>
      <c r="I52" s="85"/>
      <c r="J52" s="85"/>
      <c r="K52" s="85"/>
      <c r="L52" s="83"/>
      <c r="M52" s="85"/>
      <c r="N52" s="85"/>
      <c r="O52" s="84"/>
      <c r="P52" s="83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</row>
    <row r="53" spans="5:42" x14ac:dyDescent="0.25">
      <c r="E53" s="84"/>
      <c r="F53" s="84"/>
      <c r="G53" s="84"/>
      <c r="H53" s="83"/>
      <c r="I53" s="85"/>
      <c r="J53" s="85"/>
      <c r="K53" s="85"/>
      <c r="L53" s="83"/>
      <c r="M53" s="85"/>
      <c r="N53" s="85"/>
      <c r="O53" s="84"/>
      <c r="P53" s="83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</row>
    <row r="54" spans="5:42" x14ac:dyDescent="0.25">
      <c r="E54" s="84"/>
      <c r="F54" s="84"/>
      <c r="G54" s="84"/>
      <c r="H54" s="83"/>
      <c r="I54" s="85"/>
      <c r="J54" s="85"/>
      <c r="K54" s="85"/>
      <c r="L54" s="83"/>
      <c r="M54" s="85"/>
      <c r="N54" s="85"/>
      <c r="O54" s="84"/>
      <c r="P54" s="83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</row>
    <row r="55" spans="5:42" x14ac:dyDescent="0.25">
      <c r="E55" s="84"/>
      <c r="F55" s="84"/>
      <c r="G55" s="84"/>
      <c r="H55" s="83"/>
      <c r="I55" s="85"/>
      <c r="J55" s="85"/>
      <c r="K55" s="85"/>
      <c r="L55" s="83"/>
      <c r="M55" s="85"/>
      <c r="N55" s="85"/>
      <c r="O55" s="84"/>
      <c r="P55" s="83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</row>
    <row r="56" spans="5:42" x14ac:dyDescent="0.25">
      <c r="E56" s="84"/>
      <c r="F56" s="84"/>
      <c r="G56" s="84"/>
      <c r="H56" s="83"/>
      <c r="I56" s="85"/>
      <c r="J56" s="85"/>
      <c r="K56" s="85"/>
      <c r="L56" s="83"/>
      <c r="M56" s="85"/>
      <c r="N56" s="85"/>
      <c r="O56" s="84"/>
      <c r="P56" s="83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</row>
    <row r="57" spans="5:42" x14ac:dyDescent="0.25">
      <c r="E57" s="84"/>
      <c r="F57" s="84"/>
      <c r="G57" s="84"/>
      <c r="H57" s="83"/>
      <c r="I57" s="85"/>
      <c r="J57" s="85"/>
      <c r="K57" s="85"/>
      <c r="L57" s="83"/>
      <c r="M57" s="85"/>
      <c r="N57" s="85"/>
      <c r="O57" s="84"/>
      <c r="P57" s="83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</row>
    <row r="58" spans="5:42" x14ac:dyDescent="0.25">
      <c r="E58" s="84"/>
      <c r="F58" s="84"/>
      <c r="G58" s="84"/>
      <c r="H58" s="83"/>
      <c r="I58" s="85"/>
      <c r="J58" s="85"/>
      <c r="K58" s="85"/>
      <c r="L58" s="83"/>
      <c r="M58" s="85"/>
      <c r="N58" s="85"/>
      <c r="O58" s="84"/>
      <c r="P58" s="83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</row>
    <row r="59" spans="5:42" x14ac:dyDescent="0.25">
      <c r="E59" s="84"/>
      <c r="F59" s="84"/>
      <c r="G59" s="84"/>
      <c r="H59" s="83"/>
      <c r="I59" s="85"/>
      <c r="J59" s="85"/>
      <c r="K59" s="85"/>
      <c r="L59" s="83"/>
      <c r="M59" s="85"/>
      <c r="N59" s="85"/>
      <c r="O59" s="84"/>
      <c r="P59" s="83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</row>
    <row r="60" spans="5:42" x14ac:dyDescent="0.25">
      <c r="E60" s="84"/>
      <c r="F60" s="84"/>
      <c r="G60" s="84"/>
      <c r="H60" s="83"/>
      <c r="I60" s="85"/>
      <c r="J60" s="85"/>
      <c r="K60" s="85"/>
      <c r="L60" s="83"/>
      <c r="M60" s="85"/>
      <c r="N60" s="85"/>
      <c r="O60" s="84"/>
      <c r="P60" s="83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</row>
    <row r="61" spans="5:42" x14ac:dyDescent="0.25">
      <c r="E61" s="84"/>
      <c r="F61" s="84"/>
      <c r="G61" s="84"/>
      <c r="H61" s="83"/>
      <c r="I61" s="85"/>
      <c r="J61" s="85"/>
      <c r="K61" s="85"/>
      <c r="L61" s="83"/>
      <c r="M61" s="85"/>
      <c r="N61" s="85"/>
      <c r="O61" s="84"/>
      <c r="P61" s="83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</row>
    <row r="62" spans="5:42" x14ac:dyDescent="0.25">
      <c r="E62" s="84"/>
      <c r="F62" s="84"/>
      <c r="G62" s="84"/>
      <c r="H62" s="83"/>
      <c r="I62" s="85"/>
      <c r="J62" s="85"/>
      <c r="K62" s="85"/>
      <c r="L62" s="83"/>
      <c r="M62" s="85"/>
      <c r="N62" s="85"/>
      <c r="O62" s="84"/>
      <c r="P62" s="83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</row>
    <row r="63" spans="5:42" x14ac:dyDescent="0.25">
      <c r="E63" s="84"/>
      <c r="F63" s="84"/>
      <c r="G63" s="84"/>
      <c r="H63" s="83"/>
      <c r="I63" s="85"/>
      <c r="J63" s="85"/>
      <c r="K63" s="85"/>
      <c r="L63" s="83"/>
      <c r="M63" s="85"/>
      <c r="N63" s="85"/>
      <c r="O63" s="84"/>
      <c r="P63" s="83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</row>
    <row r="64" spans="5:42" x14ac:dyDescent="0.25">
      <c r="E64" s="84"/>
      <c r="F64" s="84"/>
      <c r="G64" s="84"/>
      <c r="H64" s="83"/>
      <c r="I64" s="85"/>
      <c r="J64" s="85"/>
      <c r="K64" s="85"/>
      <c r="L64" s="83"/>
      <c r="M64" s="85"/>
      <c r="N64" s="85"/>
      <c r="O64" s="84"/>
      <c r="P64" s="83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</row>
    <row r="65" spans="5:42" x14ac:dyDescent="0.25">
      <c r="E65" s="84"/>
      <c r="F65" s="84"/>
      <c r="G65" s="84"/>
      <c r="H65" s="83"/>
      <c r="I65" s="85"/>
      <c r="J65" s="85"/>
      <c r="K65" s="85"/>
      <c r="L65" s="83"/>
      <c r="M65" s="85"/>
      <c r="N65" s="85"/>
      <c r="O65" s="84"/>
      <c r="P65" s="83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</row>
    <row r="66" spans="5:42" x14ac:dyDescent="0.25">
      <c r="E66" s="84"/>
      <c r="F66" s="84"/>
      <c r="G66" s="84"/>
      <c r="H66" s="83"/>
      <c r="I66" s="85"/>
      <c r="J66" s="85"/>
      <c r="K66" s="85"/>
      <c r="L66" s="83"/>
      <c r="M66" s="85"/>
      <c r="N66" s="85"/>
      <c r="O66" s="84"/>
      <c r="P66" s="83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</row>
    <row r="67" spans="5:42" x14ac:dyDescent="0.25">
      <c r="E67" s="84"/>
      <c r="F67" s="84"/>
      <c r="G67" s="84"/>
      <c r="H67" s="83"/>
      <c r="I67" s="85"/>
      <c r="J67" s="85"/>
      <c r="K67" s="85"/>
      <c r="L67" s="83"/>
      <c r="M67" s="85"/>
      <c r="N67" s="85"/>
      <c r="O67" s="84"/>
      <c r="P67" s="83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</row>
    <row r="68" spans="5:42" x14ac:dyDescent="0.25">
      <c r="E68" s="84"/>
      <c r="F68" s="84"/>
      <c r="G68" s="84"/>
      <c r="H68" s="83"/>
      <c r="I68" s="85"/>
      <c r="J68" s="85"/>
      <c r="K68" s="85"/>
      <c r="L68" s="83"/>
      <c r="M68" s="85"/>
      <c r="N68" s="85"/>
      <c r="O68" s="84"/>
      <c r="P68" s="83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</row>
    <row r="69" spans="5:42" x14ac:dyDescent="0.25">
      <c r="E69" s="84"/>
      <c r="F69" s="84"/>
      <c r="G69" s="84"/>
      <c r="H69" s="83"/>
      <c r="I69" s="85"/>
      <c r="J69" s="85"/>
      <c r="K69" s="85"/>
      <c r="L69" s="83"/>
      <c r="M69" s="85"/>
      <c r="N69" s="85"/>
      <c r="O69" s="84"/>
      <c r="P69" s="83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</row>
    <row r="70" spans="5:42" x14ac:dyDescent="0.25">
      <c r="E70" s="84"/>
      <c r="F70" s="84"/>
      <c r="G70" s="84"/>
      <c r="H70" s="83"/>
      <c r="I70" s="85"/>
      <c r="J70" s="85"/>
      <c r="K70" s="85"/>
      <c r="L70" s="83"/>
      <c r="M70" s="85"/>
      <c r="N70" s="85"/>
      <c r="O70" s="84"/>
      <c r="P70" s="83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</row>
    <row r="71" spans="5:42" x14ac:dyDescent="0.25">
      <c r="E71" s="84"/>
      <c r="F71" s="84"/>
      <c r="G71" s="84"/>
      <c r="H71" s="83"/>
      <c r="I71" s="85"/>
      <c r="J71" s="85"/>
      <c r="K71" s="85"/>
      <c r="L71" s="83"/>
      <c r="M71" s="85"/>
      <c r="N71" s="85"/>
      <c r="O71" s="84"/>
      <c r="P71" s="83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</row>
    <row r="72" spans="5:42" x14ac:dyDescent="0.25">
      <c r="E72" s="84"/>
      <c r="F72" s="84"/>
      <c r="G72" s="84"/>
      <c r="H72" s="83"/>
      <c r="I72" s="85"/>
      <c r="J72" s="85"/>
      <c r="K72" s="85"/>
      <c r="L72" s="83"/>
      <c r="M72" s="85"/>
      <c r="N72" s="85"/>
      <c r="O72" s="84"/>
      <c r="P72" s="83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</row>
    <row r="73" spans="5:42" x14ac:dyDescent="0.25">
      <c r="E73" s="84"/>
      <c r="F73" s="84"/>
      <c r="G73" s="84"/>
      <c r="H73" s="83"/>
      <c r="I73" s="85"/>
      <c r="J73" s="85"/>
      <c r="K73" s="85"/>
      <c r="L73" s="83"/>
      <c r="M73" s="85"/>
      <c r="N73" s="85"/>
      <c r="O73" s="84"/>
      <c r="P73" s="83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</row>
    <row r="74" spans="5:42" x14ac:dyDescent="0.25">
      <c r="E74" s="84"/>
      <c r="F74" s="84"/>
      <c r="G74" s="84"/>
      <c r="H74" s="83"/>
      <c r="I74" s="85"/>
      <c r="J74" s="85"/>
      <c r="K74" s="85"/>
      <c r="L74" s="83"/>
      <c r="M74" s="85"/>
      <c r="N74" s="85"/>
      <c r="O74" s="84"/>
      <c r="P74" s="83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</row>
    <row r="75" spans="5:42" x14ac:dyDescent="0.25">
      <c r="E75" s="84"/>
      <c r="F75" s="84"/>
      <c r="G75" s="84"/>
      <c r="H75" s="83"/>
      <c r="I75" s="85"/>
      <c r="J75" s="85"/>
      <c r="K75" s="85"/>
      <c r="L75" s="83"/>
      <c r="M75" s="85"/>
      <c r="N75" s="85"/>
      <c r="O75" s="84"/>
      <c r="P75" s="83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</row>
    <row r="76" spans="5:42" x14ac:dyDescent="0.25">
      <c r="E76" s="84"/>
      <c r="F76" s="84"/>
      <c r="G76" s="84"/>
      <c r="H76" s="83"/>
      <c r="I76" s="85"/>
      <c r="J76" s="85"/>
      <c r="K76" s="85"/>
      <c r="L76" s="83"/>
      <c r="M76" s="85"/>
      <c r="N76" s="85"/>
      <c r="O76" s="84"/>
      <c r="P76" s="83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</row>
    <row r="77" spans="5:42" x14ac:dyDescent="0.25">
      <c r="E77" s="84"/>
      <c r="F77" s="84"/>
      <c r="G77" s="84"/>
      <c r="H77" s="83"/>
      <c r="I77" s="85"/>
      <c r="J77" s="85"/>
      <c r="K77" s="85"/>
      <c r="L77" s="83"/>
      <c r="M77" s="85"/>
      <c r="N77" s="85"/>
      <c r="O77" s="84"/>
      <c r="P77" s="83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</row>
    <row r="78" spans="5:42" x14ac:dyDescent="0.25">
      <c r="E78" s="84"/>
      <c r="F78" s="84"/>
      <c r="G78" s="84"/>
      <c r="H78" s="83"/>
      <c r="I78" s="85"/>
      <c r="J78" s="85"/>
      <c r="K78" s="85"/>
      <c r="L78" s="83"/>
      <c r="M78" s="85"/>
      <c r="N78" s="85"/>
      <c r="O78" s="84"/>
      <c r="P78" s="83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</row>
    <row r="79" spans="5:42" x14ac:dyDescent="0.25">
      <c r="E79" s="84"/>
      <c r="F79" s="84"/>
      <c r="G79" s="84"/>
      <c r="H79" s="83"/>
      <c r="I79" s="85"/>
      <c r="J79" s="85"/>
      <c r="K79" s="85"/>
      <c r="L79" s="83"/>
      <c r="M79" s="85"/>
      <c r="N79" s="85"/>
      <c r="O79" s="84"/>
      <c r="P79" s="83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</row>
    <row r="80" spans="5:42" x14ac:dyDescent="0.25">
      <c r="E80" s="84"/>
      <c r="F80" s="84"/>
      <c r="G80" s="84"/>
      <c r="H80" s="83"/>
      <c r="I80" s="85"/>
      <c r="J80" s="85"/>
      <c r="K80" s="85"/>
      <c r="L80" s="83"/>
      <c r="M80" s="85"/>
      <c r="N80" s="85"/>
      <c r="O80" s="84"/>
      <c r="P80" s="83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</row>
    <row r="81" spans="5:42" x14ac:dyDescent="0.25">
      <c r="E81" s="84"/>
      <c r="F81" s="84"/>
      <c r="G81" s="84"/>
      <c r="H81" s="83"/>
      <c r="I81" s="85"/>
      <c r="J81" s="85"/>
      <c r="K81" s="85"/>
      <c r="L81" s="83"/>
      <c r="M81" s="85"/>
      <c r="N81" s="85"/>
      <c r="O81" s="84"/>
      <c r="P81" s="83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</row>
    <row r="82" spans="5:42" x14ac:dyDescent="0.25">
      <c r="E82" s="84"/>
      <c r="F82" s="84"/>
      <c r="G82" s="84"/>
      <c r="H82" s="83"/>
      <c r="I82" s="85"/>
      <c r="J82" s="85"/>
      <c r="K82" s="85"/>
      <c r="L82" s="83"/>
      <c r="M82" s="85"/>
      <c r="N82" s="85"/>
      <c r="O82" s="84"/>
      <c r="P82" s="83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</row>
    <row r="83" spans="5:42" x14ac:dyDescent="0.25">
      <c r="E83" s="84"/>
      <c r="F83" s="84"/>
      <c r="G83" s="84"/>
      <c r="H83" s="83"/>
      <c r="I83" s="85"/>
      <c r="J83" s="85"/>
      <c r="K83" s="85"/>
      <c r="L83" s="83"/>
      <c r="M83" s="85"/>
      <c r="N83" s="85"/>
      <c r="O83" s="84"/>
      <c r="P83" s="83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</row>
    <row r="84" spans="5:42" x14ac:dyDescent="0.25">
      <c r="E84" s="84"/>
      <c r="F84" s="84"/>
      <c r="G84" s="84"/>
      <c r="H84" s="83"/>
      <c r="I84" s="85"/>
      <c r="J84" s="85"/>
      <c r="K84" s="85"/>
      <c r="L84" s="83"/>
      <c r="M84" s="85"/>
      <c r="N84" s="85"/>
      <c r="O84" s="84"/>
      <c r="P84" s="83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</row>
    <row r="85" spans="5:42" x14ac:dyDescent="0.25">
      <c r="E85" s="84"/>
      <c r="F85" s="84"/>
      <c r="G85" s="84"/>
      <c r="H85" s="83"/>
      <c r="I85" s="85"/>
      <c r="J85" s="85"/>
      <c r="K85" s="85"/>
      <c r="L85" s="83"/>
      <c r="M85" s="85"/>
      <c r="N85" s="85"/>
      <c r="O85" s="84"/>
      <c r="P85" s="83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</row>
    <row r="86" spans="5:42" x14ac:dyDescent="0.25">
      <c r="E86" s="84"/>
      <c r="F86" s="84"/>
      <c r="G86" s="84"/>
      <c r="H86" s="83"/>
      <c r="I86" s="85"/>
      <c r="J86" s="85"/>
      <c r="K86" s="85"/>
      <c r="L86" s="83"/>
      <c r="M86" s="85"/>
      <c r="N86" s="85"/>
      <c r="O86" s="84"/>
      <c r="P86" s="83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</row>
    <row r="87" spans="5:42" x14ac:dyDescent="0.25">
      <c r="E87" s="84"/>
      <c r="F87" s="84"/>
      <c r="G87" s="84"/>
      <c r="H87" s="83"/>
      <c r="I87" s="85"/>
      <c r="J87" s="85"/>
      <c r="K87" s="85"/>
      <c r="L87" s="83"/>
      <c r="M87" s="85"/>
      <c r="N87" s="85"/>
      <c r="O87" s="84"/>
      <c r="P87" s="83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</row>
    <row r="88" spans="5:42" x14ac:dyDescent="0.25">
      <c r="E88" s="84"/>
      <c r="F88" s="84"/>
      <c r="G88" s="84"/>
      <c r="H88" s="83"/>
      <c r="I88" s="85"/>
      <c r="J88" s="85"/>
      <c r="K88" s="85"/>
      <c r="L88" s="83"/>
      <c r="M88" s="85"/>
      <c r="N88" s="85"/>
      <c r="O88" s="84"/>
      <c r="P88" s="83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</row>
    <row r="89" spans="5:42" x14ac:dyDescent="0.25">
      <c r="E89" s="84"/>
      <c r="F89" s="84"/>
      <c r="G89" s="84"/>
      <c r="H89" s="83"/>
      <c r="I89" s="85"/>
      <c r="J89" s="85"/>
      <c r="K89" s="85"/>
      <c r="L89" s="83"/>
      <c r="M89" s="85"/>
      <c r="N89" s="85"/>
      <c r="O89" s="84"/>
      <c r="P89" s="83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</row>
    <row r="90" spans="5:42" x14ac:dyDescent="0.25">
      <c r="E90" s="84"/>
      <c r="F90" s="84"/>
      <c r="G90" s="84"/>
      <c r="H90" s="83"/>
      <c r="I90" s="85"/>
      <c r="J90" s="85"/>
      <c r="K90" s="85"/>
      <c r="L90" s="83"/>
      <c r="M90" s="85"/>
      <c r="N90" s="85"/>
      <c r="O90" s="84"/>
      <c r="P90" s="83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</row>
    <row r="91" spans="5:42" x14ac:dyDescent="0.25">
      <c r="E91" s="84"/>
      <c r="F91" s="84"/>
      <c r="G91" s="84"/>
      <c r="H91" s="83"/>
      <c r="I91" s="85"/>
      <c r="J91" s="85"/>
      <c r="K91" s="85"/>
      <c r="L91" s="83"/>
      <c r="M91" s="85"/>
      <c r="N91" s="85"/>
      <c r="O91" s="84"/>
      <c r="P91" s="83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</row>
    <row r="92" spans="5:42" x14ac:dyDescent="0.25">
      <c r="E92" s="84"/>
      <c r="F92" s="84"/>
      <c r="G92" s="84"/>
      <c r="H92" s="83"/>
      <c r="I92" s="85"/>
      <c r="J92" s="85"/>
      <c r="K92" s="85"/>
      <c r="L92" s="83"/>
      <c r="M92" s="85"/>
      <c r="N92" s="85"/>
      <c r="O92" s="84"/>
      <c r="P92" s="83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</row>
    <row r="93" spans="5:42" x14ac:dyDescent="0.25">
      <c r="E93" s="84"/>
      <c r="F93" s="84"/>
      <c r="G93" s="84"/>
      <c r="H93" s="83"/>
      <c r="I93" s="85"/>
      <c r="J93" s="85"/>
      <c r="K93" s="85"/>
      <c r="L93" s="83"/>
      <c r="M93" s="85"/>
      <c r="N93" s="85"/>
      <c r="O93" s="84"/>
      <c r="P93" s="83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</row>
    <row r="94" spans="5:42" x14ac:dyDescent="0.25">
      <c r="E94" s="84"/>
      <c r="F94" s="84"/>
      <c r="G94" s="84"/>
      <c r="H94" s="83"/>
      <c r="I94" s="85"/>
      <c r="J94" s="85"/>
      <c r="K94" s="85"/>
      <c r="L94" s="83"/>
      <c r="M94" s="85"/>
      <c r="N94" s="85"/>
      <c r="O94" s="84"/>
      <c r="P94" s="83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</row>
    <row r="95" spans="5:42" x14ac:dyDescent="0.25">
      <c r="E95" s="84"/>
      <c r="F95" s="84"/>
      <c r="G95" s="84"/>
      <c r="H95" s="83"/>
      <c r="I95" s="85"/>
      <c r="J95" s="85"/>
      <c r="K95" s="85"/>
      <c r="L95" s="83"/>
      <c r="M95" s="85"/>
      <c r="N95" s="85"/>
      <c r="O95" s="84"/>
      <c r="P95" s="83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</row>
    <row r="96" spans="5:42" x14ac:dyDescent="0.25">
      <c r="E96" s="84"/>
      <c r="F96" s="84"/>
      <c r="G96" s="84"/>
      <c r="H96" s="83"/>
      <c r="I96" s="85"/>
      <c r="J96" s="85"/>
      <c r="K96" s="85"/>
      <c r="L96" s="83"/>
      <c r="M96" s="85"/>
      <c r="N96" s="85"/>
      <c r="O96" s="84"/>
      <c r="P96" s="83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</row>
    <row r="97" spans="5:42" x14ac:dyDescent="0.25">
      <c r="E97" s="84"/>
      <c r="F97" s="84"/>
      <c r="G97" s="84"/>
      <c r="H97" s="83"/>
      <c r="I97" s="85"/>
      <c r="J97" s="85"/>
      <c r="K97" s="85"/>
      <c r="L97" s="83"/>
      <c r="M97" s="85"/>
      <c r="N97" s="85"/>
      <c r="O97" s="84"/>
      <c r="P97" s="83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</row>
    <row r="98" spans="5:42" x14ac:dyDescent="0.25">
      <c r="E98" s="84"/>
      <c r="F98" s="84"/>
      <c r="G98" s="84"/>
      <c r="H98" s="83"/>
      <c r="I98" s="85"/>
      <c r="J98" s="85"/>
      <c r="K98" s="85"/>
      <c r="L98" s="83"/>
      <c r="M98" s="85"/>
      <c r="N98" s="85"/>
      <c r="O98" s="84"/>
      <c r="P98" s="83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</row>
    <row r="99" spans="5:42" x14ac:dyDescent="0.25">
      <c r="E99" s="84"/>
      <c r="F99" s="84"/>
      <c r="G99" s="84"/>
      <c r="H99" s="83"/>
      <c r="I99" s="85"/>
      <c r="J99" s="85"/>
      <c r="K99" s="85"/>
      <c r="L99" s="83"/>
      <c r="M99" s="85"/>
      <c r="N99" s="85"/>
      <c r="O99" s="84"/>
      <c r="P99" s="83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</row>
    <row r="100" spans="5:42" x14ac:dyDescent="0.25">
      <c r="E100" s="84"/>
      <c r="F100" s="84"/>
      <c r="G100" s="84"/>
      <c r="H100" s="83"/>
      <c r="I100" s="85"/>
      <c r="J100" s="85"/>
      <c r="K100" s="85"/>
      <c r="L100" s="83"/>
      <c r="M100" s="85"/>
      <c r="N100" s="85"/>
      <c r="O100" s="84"/>
      <c r="P100" s="83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</row>
    <row r="101" spans="5:42" x14ac:dyDescent="0.25">
      <c r="E101" s="84"/>
      <c r="F101" s="84"/>
      <c r="G101" s="84"/>
      <c r="H101" s="83"/>
      <c r="I101" s="85"/>
      <c r="J101" s="85"/>
      <c r="K101" s="85"/>
      <c r="L101" s="83"/>
      <c r="M101" s="85"/>
      <c r="N101" s="85"/>
      <c r="O101" s="84"/>
      <c r="P101" s="83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</row>
    <row r="102" spans="5:42" x14ac:dyDescent="0.25">
      <c r="E102" s="84"/>
      <c r="F102" s="84"/>
      <c r="G102" s="84"/>
      <c r="H102" s="83"/>
      <c r="I102" s="85"/>
      <c r="J102" s="85"/>
      <c r="K102" s="85"/>
      <c r="L102" s="83"/>
      <c r="M102" s="85"/>
      <c r="N102" s="85"/>
      <c r="O102" s="84"/>
      <c r="P102" s="83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</row>
    <row r="103" spans="5:42" x14ac:dyDescent="0.25">
      <c r="E103" s="84"/>
      <c r="F103" s="84"/>
      <c r="G103" s="84"/>
      <c r="H103" s="83"/>
      <c r="I103" s="85"/>
      <c r="J103" s="85"/>
      <c r="K103" s="85"/>
      <c r="L103" s="83"/>
      <c r="M103" s="85"/>
      <c r="N103" s="85"/>
      <c r="O103" s="84"/>
      <c r="P103" s="83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</row>
    <row r="104" spans="5:42" x14ac:dyDescent="0.25">
      <c r="E104" s="84"/>
      <c r="F104" s="84"/>
      <c r="G104" s="84"/>
      <c r="H104" s="83"/>
      <c r="I104" s="85"/>
      <c r="J104" s="85"/>
      <c r="K104" s="85"/>
      <c r="L104" s="83"/>
      <c r="M104" s="85"/>
      <c r="N104" s="85"/>
      <c r="O104" s="84"/>
      <c r="P104" s="83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</row>
    <row r="105" spans="5:42" x14ac:dyDescent="0.25">
      <c r="E105" s="84"/>
      <c r="F105" s="84"/>
      <c r="G105" s="84"/>
      <c r="H105" s="83"/>
      <c r="I105" s="85"/>
      <c r="J105" s="85"/>
      <c r="K105" s="85"/>
      <c r="L105" s="83"/>
      <c r="M105" s="85"/>
      <c r="N105" s="85"/>
      <c r="O105" s="84"/>
      <c r="P105" s="83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</row>
    <row r="106" spans="5:42" x14ac:dyDescent="0.25">
      <c r="E106" s="84"/>
      <c r="F106" s="84"/>
      <c r="G106" s="84"/>
      <c r="H106" s="83"/>
      <c r="I106" s="85"/>
      <c r="J106" s="85"/>
      <c r="K106" s="85"/>
      <c r="L106" s="83"/>
      <c r="M106" s="85"/>
      <c r="N106" s="85"/>
      <c r="O106" s="84"/>
      <c r="P106" s="83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</row>
    <row r="107" spans="5:42" x14ac:dyDescent="0.25">
      <c r="E107" s="84"/>
      <c r="F107" s="84"/>
      <c r="G107" s="84"/>
      <c r="H107" s="83"/>
      <c r="I107" s="85"/>
      <c r="J107" s="85"/>
      <c r="K107" s="85"/>
      <c r="L107" s="83"/>
      <c r="M107" s="85"/>
      <c r="N107" s="85"/>
      <c r="O107" s="84"/>
      <c r="P107" s="83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</row>
    <row r="108" spans="5:42" x14ac:dyDescent="0.25">
      <c r="E108" s="84"/>
      <c r="F108" s="84"/>
      <c r="G108" s="84"/>
      <c r="H108" s="83"/>
      <c r="I108" s="85"/>
      <c r="J108" s="85"/>
      <c r="K108" s="85"/>
      <c r="L108" s="83"/>
      <c r="M108" s="85"/>
      <c r="N108" s="85"/>
      <c r="O108" s="84"/>
      <c r="P108" s="83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</row>
    <row r="109" spans="5:42" x14ac:dyDescent="0.25">
      <c r="E109" s="84"/>
      <c r="F109" s="84"/>
      <c r="G109" s="84"/>
      <c r="H109" s="83"/>
      <c r="I109" s="85"/>
      <c r="J109" s="85"/>
      <c r="K109" s="85"/>
      <c r="L109" s="83"/>
      <c r="M109" s="85"/>
      <c r="N109" s="85"/>
      <c r="O109" s="84"/>
      <c r="P109" s="83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</row>
    <row r="110" spans="5:42" x14ac:dyDescent="0.25">
      <c r="E110" s="84"/>
      <c r="F110" s="84"/>
      <c r="G110" s="84"/>
      <c r="H110" s="83"/>
      <c r="I110" s="85"/>
      <c r="J110" s="85"/>
      <c r="K110" s="85"/>
      <c r="L110" s="83"/>
      <c r="M110" s="85"/>
      <c r="N110" s="85"/>
      <c r="O110" s="84"/>
      <c r="P110" s="83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</row>
    <row r="111" spans="5:42" x14ac:dyDescent="0.25">
      <c r="E111" s="84"/>
      <c r="F111" s="84"/>
      <c r="G111" s="84"/>
      <c r="H111" s="83"/>
      <c r="I111" s="85"/>
      <c r="J111" s="85"/>
      <c r="K111" s="85"/>
      <c r="L111" s="83"/>
      <c r="M111" s="85"/>
      <c r="N111" s="85"/>
      <c r="O111" s="84"/>
      <c r="P111" s="83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</row>
    <row r="112" spans="5:42" x14ac:dyDescent="0.25">
      <c r="E112" s="84"/>
      <c r="F112" s="84"/>
      <c r="G112" s="84"/>
      <c r="H112" s="83"/>
      <c r="I112" s="85"/>
      <c r="J112" s="85"/>
      <c r="K112" s="85"/>
      <c r="L112" s="83"/>
      <c r="M112" s="85"/>
      <c r="N112" s="85"/>
      <c r="O112" s="84"/>
      <c r="P112" s="83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</row>
    <row r="113" spans="5:42" x14ac:dyDescent="0.25">
      <c r="E113" s="84"/>
      <c r="F113" s="84"/>
      <c r="G113" s="84"/>
      <c r="H113" s="83"/>
      <c r="I113" s="85"/>
      <c r="J113" s="85"/>
      <c r="K113" s="85"/>
      <c r="L113" s="83"/>
      <c r="M113" s="85"/>
      <c r="N113" s="85"/>
      <c r="O113" s="84"/>
      <c r="P113" s="83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</row>
    <row r="114" spans="5:42" x14ac:dyDescent="0.25">
      <c r="E114" s="84"/>
      <c r="F114" s="84"/>
      <c r="G114" s="84"/>
      <c r="H114" s="83"/>
      <c r="I114" s="85"/>
      <c r="J114" s="85"/>
      <c r="K114" s="85"/>
      <c r="L114" s="83"/>
      <c r="M114" s="85"/>
      <c r="N114" s="85"/>
      <c r="O114" s="84"/>
      <c r="P114" s="83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</row>
    <row r="115" spans="5:42" x14ac:dyDescent="0.25">
      <c r="E115" s="84"/>
      <c r="F115" s="84"/>
      <c r="G115" s="84"/>
      <c r="H115" s="83"/>
      <c r="I115" s="85"/>
      <c r="J115" s="85"/>
      <c r="K115" s="85"/>
      <c r="L115" s="83"/>
      <c r="M115" s="85"/>
      <c r="N115" s="85"/>
      <c r="O115" s="84"/>
      <c r="P115" s="83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</row>
    <row r="116" spans="5:42" x14ac:dyDescent="0.25">
      <c r="E116" s="84"/>
      <c r="F116" s="84"/>
      <c r="G116" s="84"/>
      <c r="H116" s="83"/>
      <c r="I116" s="85"/>
      <c r="J116" s="85"/>
      <c r="K116" s="85"/>
      <c r="L116" s="83"/>
      <c r="M116" s="85"/>
      <c r="N116" s="85"/>
      <c r="O116" s="84"/>
      <c r="P116" s="83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</row>
    <row r="117" spans="5:42" x14ac:dyDescent="0.25">
      <c r="E117" s="84"/>
      <c r="F117" s="84"/>
      <c r="G117" s="84"/>
      <c r="H117" s="83"/>
      <c r="I117" s="85"/>
      <c r="J117" s="85"/>
      <c r="K117" s="85"/>
      <c r="L117" s="83"/>
      <c r="M117" s="85"/>
      <c r="N117" s="85"/>
      <c r="O117" s="84"/>
      <c r="P117" s="83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</row>
    <row r="118" spans="5:42" x14ac:dyDescent="0.25">
      <c r="E118" s="84"/>
      <c r="F118" s="84"/>
      <c r="G118" s="84"/>
      <c r="H118" s="83"/>
      <c r="I118" s="85"/>
      <c r="J118" s="85"/>
      <c r="K118" s="85"/>
      <c r="L118" s="83"/>
      <c r="M118" s="85"/>
      <c r="N118" s="85"/>
      <c r="O118" s="84"/>
      <c r="P118" s="83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</row>
    <row r="119" spans="5:42" x14ac:dyDescent="0.25">
      <c r="E119" s="84"/>
      <c r="F119" s="84"/>
      <c r="G119" s="84"/>
      <c r="H119" s="83"/>
      <c r="I119" s="85"/>
      <c r="J119" s="85"/>
      <c r="K119" s="85"/>
      <c r="L119" s="83"/>
      <c r="M119" s="85"/>
      <c r="N119" s="85"/>
      <c r="O119" s="84"/>
      <c r="P119" s="83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</row>
    <row r="120" spans="5:42" x14ac:dyDescent="0.25">
      <c r="E120" s="84"/>
      <c r="F120" s="84"/>
      <c r="G120" s="84"/>
      <c r="H120" s="83"/>
      <c r="I120" s="85"/>
      <c r="J120" s="85"/>
      <c r="K120" s="85"/>
      <c r="L120" s="83"/>
      <c r="M120" s="85"/>
      <c r="N120" s="85"/>
      <c r="O120" s="84"/>
      <c r="P120" s="83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</row>
    <row r="121" spans="5:42" x14ac:dyDescent="0.25">
      <c r="E121" s="84"/>
      <c r="F121" s="84"/>
      <c r="G121" s="84"/>
      <c r="H121" s="83"/>
      <c r="I121" s="85"/>
      <c r="J121" s="85"/>
      <c r="K121" s="85"/>
      <c r="L121" s="83"/>
      <c r="M121" s="85"/>
      <c r="N121" s="85"/>
      <c r="O121" s="84"/>
      <c r="P121" s="83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</row>
    <row r="122" spans="5:42" x14ac:dyDescent="0.25">
      <c r="E122" s="84"/>
      <c r="F122" s="84"/>
      <c r="G122" s="84"/>
      <c r="H122" s="83"/>
      <c r="I122" s="85"/>
      <c r="J122" s="85"/>
      <c r="K122" s="85"/>
      <c r="L122" s="83"/>
      <c r="M122" s="85"/>
      <c r="N122" s="85"/>
      <c r="O122" s="84"/>
      <c r="P122" s="83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</row>
    <row r="123" spans="5:42" x14ac:dyDescent="0.25">
      <c r="E123" s="84"/>
      <c r="F123" s="84"/>
      <c r="G123" s="84"/>
      <c r="H123" s="83"/>
      <c r="I123" s="85"/>
      <c r="J123" s="85"/>
      <c r="K123" s="85"/>
      <c r="L123" s="83"/>
      <c r="M123" s="85"/>
      <c r="N123" s="85"/>
      <c r="O123" s="84"/>
      <c r="P123" s="83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</row>
    <row r="124" spans="5:42" x14ac:dyDescent="0.25">
      <c r="E124" s="84"/>
      <c r="F124" s="84"/>
      <c r="G124" s="84"/>
      <c r="H124" s="83"/>
      <c r="I124" s="85"/>
      <c r="J124" s="85"/>
      <c r="K124" s="85"/>
      <c r="L124" s="83"/>
      <c r="M124" s="85"/>
      <c r="N124" s="85"/>
      <c r="O124" s="84"/>
      <c r="P124" s="83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</row>
    <row r="125" spans="5:42" x14ac:dyDescent="0.25">
      <c r="E125" s="84"/>
      <c r="F125" s="84"/>
      <c r="G125" s="84"/>
      <c r="H125" s="83"/>
      <c r="I125" s="85"/>
      <c r="J125" s="85"/>
      <c r="K125" s="85"/>
      <c r="L125" s="83"/>
      <c r="M125" s="85"/>
      <c r="N125" s="85"/>
      <c r="O125" s="84"/>
      <c r="P125" s="83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</row>
    <row r="126" spans="5:42" x14ac:dyDescent="0.25">
      <c r="E126" s="84"/>
      <c r="F126" s="84"/>
      <c r="G126" s="84"/>
      <c r="H126" s="83"/>
      <c r="I126" s="85"/>
      <c r="J126" s="85"/>
      <c r="K126" s="85"/>
      <c r="L126" s="83"/>
      <c r="M126" s="85"/>
      <c r="N126" s="85"/>
      <c r="O126" s="84"/>
      <c r="P126" s="83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</row>
    <row r="127" spans="5:42" x14ac:dyDescent="0.25">
      <c r="E127" s="84"/>
      <c r="F127" s="84"/>
      <c r="G127" s="84"/>
      <c r="H127" s="83"/>
      <c r="I127" s="85"/>
      <c r="J127" s="85"/>
      <c r="K127" s="85"/>
      <c r="L127" s="83"/>
      <c r="M127" s="85"/>
      <c r="N127" s="85"/>
      <c r="O127" s="84"/>
      <c r="P127" s="83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</row>
    <row r="128" spans="5:42" x14ac:dyDescent="0.25">
      <c r="E128" s="84"/>
      <c r="F128" s="84"/>
      <c r="G128" s="84"/>
      <c r="H128" s="83"/>
      <c r="I128" s="85"/>
      <c r="J128" s="85"/>
      <c r="K128" s="85"/>
      <c r="L128" s="83"/>
      <c r="M128" s="85"/>
      <c r="N128" s="85"/>
      <c r="O128" s="84"/>
      <c r="P128" s="83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</row>
    <row r="129" spans="5:42" x14ac:dyDescent="0.25">
      <c r="E129" s="84"/>
      <c r="F129" s="84"/>
      <c r="G129" s="84"/>
      <c r="H129" s="83"/>
      <c r="I129" s="85"/>
      <c r="J129" s="85"/>
      <c r="K129" s="85"/>
      <c r="L129" s="83"/>
      <c r="M129" s="85"/>
      <c r="N129" s="85"/>
      <c r="O129" s="84"/>
      <c r="P129" s="83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</row>
    <row r="130" spans="5:42" x14ac:dyDescent="0.25">
      <c r="E130" s="84"/>
      <c r="F130" s="84"/>
      <c r="G130" s="84"/>
      <c r="H130" s="83"/>
      <c r="I130" s="85"/>
      <c r="J130" s="85"/>
      <c r="K130" s="85"/>
      <c r="L130" s="83"/>
      <c r="M130" s="85"/>
      <c r="N130" s="85"/>
      <c r="O130" s="84"/>
      <c r="P130" s="83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</row>
    <row r="131" spans="5:42" x14ac:dyDescent="0.25">
      <c r="E131" s="84"/>
      <c r="F131" s="84"/>
      <c r="G131" s="84"/>
      <c r="H131" s="83"/>
      <c r="I131" s="85"/>
      <c r="J131" s="85"/>
      <c r="K131" s="85"/>
      <c r="L131" s="83"/>
      <c r="M131" s="85"/>
      <c r="N131" s="85"/>
      <c r="O131" s="84"/>
      <c r="P131" s="83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</row>
    <row r="132" spans="5:42" x14ac:dyDescent="0.25">
      <c r="E132" s="84"/>
      <c r="F132" s="84"/>
      <c r="G132" s="84"/>
      <c r="H132" s="83"/>
      <c r="I132" s="85"/>
      <c r="J132" s="85"/>
      <c r="K132" s="85"/>
      <c r="L132" s="83"/>
      <c r="M132" s="85"/>
      <c r="N132" s="85"/>
      <c r="O132" s="84"/>
      <c r="P132" s="83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</row>
    <row r="133" spans="5:42" x14ac:dyDescent="0.25">
      <c r="E133" s="84"/>
      <c r="F133" s="84"/>
      <c r="G133" s="84"/>
      <c r="H133" s="83"/>
      <c r="I133" s="85"/>
      <c r="J133" s="85"/>
      <c r="K133" s="85"/>
      <c r="L133" s="83"/>
      <c r="M133" s="85"/>
      <c r="N133" s="85"/>
      <c r="O133" s="84"/>
      <c r="P133" s="83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</row>
    <row r="134" spans="5:42" x14ac:dyDescent="0.25">
      <c r="E134" s="84"/>
      <c r="F134" s="84"/>
      <c r="G134" s="84"/>
      <c r="H134" s="83"/>
      <c r="I134" s="85"/>
      <c r="J134" s="85"/>
      <c r="K134" s="85"/>
      <c r="L134" s="83"/>
      <c r="M134" s="85"/>
      <c r="N134" s="85"/>
      <c r="O134" s="84"/>
      <c r="P134" s="83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</row>
    <row r="135" spans="5:42" x14ac:dyDescent="0.25">
      <c r="E135" s="84"/>
      <c r="F135" s="84"/>
      <c r="G135" s="84"/>
      <c r="H135" s="83"/>
      <c r="I135" s="85"/>
      <c r="J135" s="85"/>
      <c r="K135" s="85"/>
      <c r="L135" s="83"/>
      <c r="M135" s="85"/>
      <c r="N135" s="85"/>
      <c r="O135" s="84"/>
      <c r="P135" s="83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</row>
    <row r="136" spans="5:42" x14ac:dyDescent="0.25">
      <c r="E136" s="84"/>
      <c r="F136" s="84"/>
      <c r="G136" s="84"/>
      <c r="H136" s="83"/>
      <c r="I136" s="85"/>
      <c r="J136" s="85"/>
      <c r="K136" s="85"/>
      <c r="L136" s="83"/>
      <c r="M136" s="85"/>
      <c r="N136" s="85"/>
      <c r="O136" s="84"/>
      <c r="P136" s="83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</row>
    <row r="137" spans="5:42" x14ac:dyDescent="0.25">
      <c r="E137" s="84"/>
      <c r="F137" s="84"/>
      <c r="G137" s="84"/>
      <c r="H137" s="83"/>
      <c r="I137" s="85"/>
      <c r="J137" s="85"/>
      <c r="K137" s="85"/>
      <c r="L137" s="83"/>
      <c r="M137" s="85"/>
      <c r="N137" s="85"/>
      <c r="O137" s="84"/>
      <c r="P137" s="83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</row>
    <row r="138" spans="5:42" x14ac:dyDescent="0.25">
      <c r="E138" s="84"/>
      <c r="F138" s="84"/>
      <c r="G138" s="84"/>
      <c r="H138" s="83"/>
      <c r="I138" s="85"/>
      <c r="J138" s="85"/>
      <c r="K138" s="85"/>
      <c r="L138" s="83"/>
      <c r="M138" s="85"/>
      <c r="N138" s="85"/>
      <c r="O138" s="84"/>
      <c r="P138" s="83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</row>
    <row r="139" spans="5:42" x14ac:dyDescent="0.25">
      <c r="E139" s="84"/>
      <c r="F139" s="84"/>
      <c r="G139" s="84"/>
      <c r="H139" s="83"/>
      <c r="I139" s="85"/>
      <c r="J139" s="85"/>
      <c r="K139" s="85"/>
      <c r="L139" s="83"/>
      <c r="M139" s="85"/>
      <c r="N139" s="85"/>
      <c r="O139" s="84"/>
      <c r="P139" s="83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</row>
    <row r="140" spans="5:42" x14ac:dyDescent="0.25">
      <c r="E140" s="84"/>
      <c r="F140" s="84"/>
      <c r="G140" s="84"/>
      <c r="H140" s="83"/>
      <c r="I140" s="85"/>
      <c r="J140" s="85"/>
      <c r="K140" s="85"/>
      <c r="L140" s="83"/>
      <c r="M140" s="85"/>
      <c r="N140" s="85"/>
      <c r="O140" s="84"/>
      <c r="P140" s="83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</row>
    <row r="141" spans="5:42" x14ac:dyDescent="0.25">
      <c r="E141" s="84"/>
      <c r="F141" s="84"/>
      <c r="G141" s="84"/>
      <c r="H141" s="83"/>
      <c r="I141" s="85"/>
      <c r="J141" s="85"/>
      <c r="K141" s="85"/>
      <c r="L141" s="83"/>
      <c r="M141" s="85"/>
      <c r="N141" s="85"/>
      <c r="O141" s="84"/>
      <c r="P141" s="83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</row>
    <row r="142" spans="5:42" x14ac:dyDescent="0.25">
      <c r="E142" s="84"/>
      <c r="F142" s="84"/>
      <c r="G142" s="84"/>
      <c r="H142" s="83"/>
      <c r="I142" s="85"/>
      <c r="J142" s="85"/>
      <c r="K142" s="85"/>
      <c r="L142" s="83"/>
      <c r="M142" s="85"/>
      <c r="N142" s="85"/>
      <c r="O142" s="84"/>
      <c r="P142" s="83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</row>
    <row r="143" spans="5:42" x14ac:dyDescent="0.25">
      <c r="E143" s="84"/>
      <c r="F143" s="84"/>
      <c r="G143" s="84"/>
      <c r="H143" s="83"/>
      <c r="I143" s="85"/>
      <c r="J143" s="85"/>
      <c r="K143" s="85"/>
      <c r="L143" s="83"/>
      <c r="M143" s="85"/>
      <c r="N143" s="85"/>
      <c r="O143" s="84"/>
      <c r="P143" s="83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</row>
    <row r="144" spans="5:42" x14ac:dyDescent="0.25">
      <c r="E144" s="84"/>
      <c r="F144" s="84"/>
      <c r="G144" s="84"/>
      <c r="H144" s="83"/>
      <c r="I144" s="85"/>
      <c r="J144" s="85"/>
      <c r="K144" s="85"/>
      <c r="L144" s="83"/>
      <c r="M144" s="85"/>
      <c r="N144" s="85"/>
      <c r="O144" s="84"/>
      <c r="P144" s="83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</row>
    <row r="145" spans="5:42" x14ac:dyDescent="0.25">
      <c r="E145" s="84"/>
      <c r="F145" s="84"/>
      <c r="G145" s="84"/>
      <c r="H145" s="83"/>
      <c r="I145" s="85"/>
      <c r="J145" s="85"/>
      <c r="K145" s="85"/>
      <c r="L145" s="83"/>
      <c r="M145" s="85"/>
      <c r="N145" s="85"/>
      <c r="O145" s="84"/>
      <c r="P145" s="83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</row>
    <row r="146" spans="5:42" x14ac:dyDescent="0.25">
      <c r="E146" s="84"/>
      <c r="F146" s="84"/>
      <c r="G146" s="84"/>
      <c r="H146" s="83"/>
      <c r="I146" s="85"/>
      <c r="J146" s="85"/>
      <c r="K146" s="85"/>
      <c r="L146" s="83"/>
      <c r="M146" s="85"/>
      <c r="N146" s="85"/>
      <c r="O146" s="84"/>
      <c r="P146" s="83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</row>
    <row r="147" spans="5:42" x14ac:dyDescent="0.25">
      <c r="E147" s="84"/>
      <c r="F147" s="84"/>
      <c r="G147" s="84"/>
      <c r="H147" s="83"/>
      <c r="I147" s="85"/>
      <c r="J147" s="85"/>
      <c r="K147" s="85"/>
      <c r="L147" s="83"/>
      <c r="M147" s="85"/>
      <c r="N147" s="85"/>
      <c r="O147" s="84"/>
      <c r="P147" s="83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</row>
    <row r="148" spans="5:42" x14ac:dyDescent="0.25">
      <c r="E148" s="84"/>
      <c r="F148" s="84"/>
      <c r="G148" s="84"/>
      <c r="H148" s="83"/>
      <c r="I148" s="85"/>
      <c r="J148" s="85"/>
      <c r="K148" s="85"/>
      <c r="L148" s="83"/>
      <c r="M148" s="85"/>
      <c r="N148" s="85"/>
      <c r="O148" s="84"/>
      <c r="P148" s="83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</row>
    <row r="149" spans="5:42" x14ac:dyDescent="0.25">
      <c r="E149" s="84"/>
      <c r="F149" s="84"/>
      <c r="G149" s="84"/>
      <c r="H149" s="83"/>
      <c r="I149" s="85"/>
      <c r="J149" s="85"/>
      <c r="K149" s="85"/>
      <c r="L149" s="83"/>
      <c r="M149" s="85"/>
      <c r="N149" s="85"/>
      <c r="O149" s="84"/>
      <c r="P149" s="83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</row>
    <row r="150" spans="5:42" x14ac:dyDescent="0.25">
      <c r="E150" s="84"/>
      <c r="F150" s="84"/>
      <c r="G150" s="84"/>
      <c r="H150" s="83"/>
      <c r="I150" s="85"/>
      <c r="J150" s="85"/>
      <c r="K150" s="85"/>
      <c r="L150" s="83"/>
      <c r="M150" s="85"/>
      <c r="N150" s="85"/>
      <c r="O150" s="84"/>
      <c r="P150" s="83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</row>
    <row r="151" spans="5:42" x14ac:dyDescent="0.25">
      <c r="E151" s="84"/>
      <c r="F151" s="84"/>
      <c r="G151" s="84"/>
      <c r="H151" s="83"/>
      <c r="I151" s="85"/>
      <c r="J151" s="85"/>
      <c r="K151" s="85"/>
      <c r="L151" s="83"/>
      <c r="M151" s="85"/>
      <c r="N151" s="85"/>
      <c r="O151" s="84"/>
      <c r="P151" s="83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</row>
    <row r="152" spans="5:42" x14ac:dyDescent="0.25">
      <c r="E152" s="84"/>
      <c r="F152" s="84"/>
      <c r="G152" s="84"/>
      <c r="H152" s="83"/>
      <c r="I152" s="85"/>
      <c r="J152" s="85"/>
      <c r="K152" s="85"/>
      <c r="L152" s="83"/>
      <c r="M152" s="85"/>
      <c r="N152" s="85"/>
      <c r="O152" s="84"/>
      <c r="P152" s="83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</row>
    <row r="153" spans="5:42" x14ac:dyDescent="0.25">
      <c r="E153" s="84"/>
      <c r="F153" s="84"/>
      <c r="G153" s="84"/>
      <c r="H153" s="83"/>
      <c r="I153" s="85"/>
      <c r="J153" s="85"/>
      <c r="K153" s="85"/>
      <c r="L153" s="83"/>
      <c r="M153" s="85"/>
      <c r="N153" s="85"/>
      <c r="O153" s="84"/>
      <c r="P153" s="83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</row>
    <row r="154" spans="5:42" x14ac:dyDescent="0.25">
      <c r="E154" s="84"/>
      <c r="F154" s="84"/>
      <c r="G154" s="84"/>
      <c r="H154" s="83"/>
      <c r="I154" s="85"/>
      <c r="J154" s="85"/>
      <c r="K154" s="85"/>
      <c r="L154" s="83"/>
      <c r="M154" s="85"/>
      <c r="N154" s="85"/>
      <c r="O154" s="84"/>
      <c r="P154" s="83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</row>
    <row r="155" spans="5:42" x14ac:dyDescent="0.25">
      <c r="E155" s="84"/>
      <c r="F155" s="84"/>
      <c r="G155" s="84"/>
      <c r="H155" s="83"/>
      <c r="I155" s="85"/>
      <c r="J155" s="85"/>
      <c r="K155" s="85"/>
      <c r="L155" s="83"/>
      <c r="M155" s="85"/>
      <c r="N155" s="85"/>
      <c r="O155" s="84"/>
      <c r="P155" s="83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</row>
    <row r="156" spans="5:42" x14ac:dyDescent="0.25">
      <c r="E156" s="84"/>
      <c r="F156" s="84"/>
      <c r="G156" s="84"/>
      <c r="H156" s="83"/>
      <c r="I156" s="85"/>
      <c r="J156" s="85"/>
      <c r="K156" s="85"/>
      <c r="L156" s="83"/>
      <c r="M156" s="85"/>
      <c r="N156" s="85"/>
      <c r="O156" s="84"/>
      <c r="P156" s="83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</row>
    <row r="157" spans="5:42" x14ac:dyDescent="0.25">
      <c r="E157" s="84"/>
      <c r="F157" s="84"/>
      <c r="G157" s="84"/>
      <c r="H157" s="83"/>
      <c r="I157" s="85"/>
      <c r="J157" s="85"/>
      <c r="K157" s="85"/>
      <c r="L157" s="83"/>
      <c r="M157" s="85"/>
      <c r="N157" s="85"/>
      <c r="O157" s="84"/>
      <c r="P157" s="83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</row>
    <row r="158" spans="5:42" x14ac:dyDescent="0.25">
      <c r="E158" s="84"/>
      <c r="F158" s="84"/>
      <c r="G158" s="84"/>
      <c r="H158" s="83"/>
      <c r="I158" s="85"/>
      <c r="J158" s="85"/>
      <c r="K158" s="85"/>
      <c r="L158" s="83"/>
      <c r="M158" s="85"/>
      <c r="N158" s="85"/>
      <c r="O158" s="84"/>
      <c r="P158" s="83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</row>
    <row r="159" spans="5:42" x14ac:dyDescent="0.25">
      <c r="E159" s="84"/>
      <c r="F159" s="84"/>
      <c r="G159" s="84"/>
      <c r="H159" s="83"/>
      <c r="I159" s="85"/>
      <c r="J159" s="85"/>
      <c r="K159" s="85"/>
      <c r="L159" s="83"/>
      <c r="M159" s="85"/>
      <c r="N159" s="85"/>
      <c r="O159" s="84"/>
      <c r="P159" s="83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</row>
    <row r="160" spans="5:42" x14ac:dyDescent="0.25">
      <c r="E160" s="84"/>
      <c r="F160" s="84"/>
      <c r="G160" s="84"/>
      <c r="H160" s="83"/>
      <c r="I160" s="85"/>
      <c r="J160" s="85"/>
      <c r="K160" s="85"/>
      <c r="L160" s="83"/>
      <c r="M160" s="85"/>
      <c r="N160" s="85"/>
      <c r="O160" s="84"/>
      <c r="P160" s="83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</row>
    <row r="161" spans="5:42" x14ac:dyDescent="0.25">
      <c r="E161" s="84"/>
      <c r="F161" s="84"/>
      <c r="G161" s="84"/>
      <c r="H161" s="83"/>
      <c r="I161" s="85"/>
      <c r="J161" s="85"/>
      <c r="K161" s="85"/>
      <c r="L161" s="83"/>
      <c r="M161" s="85"/>
      <c r="N161" s="85"/>
      <c r="O161" s="84"/>
      <c r="P161" s="83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</row>
    <row r="162" spans="5:42" x14ac:dyDescent="0.25">
      <c r="E162" s="84"/>
      <c r="F162" s="84"/>
      <c r="G162" s="84"/>
      <c r="H162" s="83"/>
      <c r="I162" s="85"/>
      <c r="J162" s="85"/>
      <c r="K162" s="85"/>
      <c r="L162" s="83"/>
      <c r="M162" s="85"/>
      <c r="N162" s="85"/>
      <c r="O162" s="84"/>
      <c r="P162" s="83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</row>
    <row r="163" spans="5:42" x14ac:dyDescent="0.25">
      <c r="E163" s="84"/>
      <c r="F163" s="84"/>
      <c r="G163" s="84"/>
      <c r="H163" s="83"/>
      <c r="I163" s="85"/>
      <c r="J163" s="85"/>
      <c r="K163" s="85"/>
      <c r="L163" s="83"/>
      <c r="M163" s="85"/>
      <c r="N163" s="85"/>
      <c r="O163" s="84"/>
      <c r="P163" s="83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</row>
    <row r="164" spans="5:42" x14ac:dyDescent="0.25">
      <c r="E164" s="84"/>
      <c r="F164" s="84"/>
      <c r="G164" s="84"/>
      <c r="H164" s="83"/>
      <c r="I164" s="85"/>
      <c r="J164" s="85"/>
      <c r="K164" s="85"/>
      <c r="L164" s="83"/>
      <c r="M164" s="85"/>
      <c r="N164" s="85"/>
      <c r="O164" s="84"/>
      <c r="P164" s="83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</row>
    <row r="165" spans="5:42" x14ac:dyDescent="0.25">
      <c r="E165" s="84"/>
      <c r="F165" s="84"/>
      <c r="G165" s="84"/>
      <c r="H165" s="83"/>
      <c r="I165" s="85"/>
      <c r="J165" s="85"/>
      <c r="K165" s="85"/>
      <c r="L165" s="83"/>
      <c r="M165" s="85"/>
      <c r="N165" s="85"/>
      <c r="O165" s="84"/>
      <c r="P165" s="83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</row>
    <row r="166" spans="5:42" x14ac:dyDescent="0.25">
      <c r="E166" s="84"/>
      <c r="F166" s="84"/>
      <c r="G166" s="84"/>
      <c r="H166" s="83"/>
      <c r="I166" s="85"/>
      <c r="J166" s="85"/>
      <c r="K166" s="85"/>
      <c r="L166" s="83"/>
      <c r="M166" s="85"/>
      <c r="N166" s="85"/>
      <c r="O166" s="84"/>
      <c r="P166" s="83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</row>
    <row r="167" spans="5:42" x14ac:dyDescent="0.25">
      <c r="E167" s="84"/>
      <c r="F167" s="84"/>
      <c r="G167" s="84"/>
      <c r="H167" s="83"/>
      <c r="I167" s="85"/>
      <c r="J167" s="85"/>
      <c r="K167" s="85"/>
      <c r="L167" s="83"/>
      <c r="M167" s="85"/>
      <c r="N167" s="85"/>
      <c r="O167" s="84"/>
      <c r="P167" s="83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</row>
    <row r="168" spans="5:42" x14ac:dyDescent="0.25">
      <c r="E168" s="84"/>
      <c r="F168" s="84"/>
      <c r="G168" s="84"/>
      <c r="H168" s="83"/>
      <c r="I168" s="85"/>
      <c r="J168" s="85"/>
      <c r="K168" s="85"/>
      <c r="L168" s="83"/>
      <c r="M168" s="85"/>
      <c r="N168" s="85"/>
      <c r="O168" s="84"/>
      <c r="P168" s="83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</row>
    <row r="169" spans="5:42" x14ac:dyDescent="0.25">
      <c r="E169" s="84"/>
      <c r="F169" s="84"/>
      <c r="G169" s="84"/>
      <c r="H169" s="83"/>
      <c r="I169" s="85"/>
      <c r="J169" s="85"/>
      <c r="K169" s="85"/>
      <c r="L169" s="83"/>
      <c r="M169" s="85"/>
      <c r="N169" s="85"/>
      <c r="O169" s="84"/>
      <c r="P169" s="83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</row>
    <row r="170" spans="5:42" x14ac:dyDescent="0.25">
      <c r="E170" s="84"/>
      <c r="F170" s="84"/>
      <c r="G170" s="84"/>
      <c r="H170" s="83"/>
      <c r="I170" s="85"/>
      <c r="J170" s="85"/>
      <c r="K170" s="85"/>
      <c r="L170" s="83"/>
      <c r="M170" s="85"/>
      <c r="N170" s="85"/>
      <c r="O170" s="84"/>
      <c r="P170" s="83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</row>
    <row r="171" spans="5:42" x14ac:dyDescent="0.25">
      <c r="E171" s="84"/>
      <c r="F171" s="84"/>
      <c r="G171" s="84"/>
      <c r="H171" s="83"/>
      <c r="I171" s="85"/>
      <c r="J171" s="85"/>
      <c r="K171" s="85"/>
      <c r="L171" s="83"/>
      <c r="M171" s="85"/>
      <c r="N171" s="85"/>
      <c r="O171" s="84"/>
      <c r="P171" s="83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</row>
    <row r="172" spans="5:42" x14ac:dyDescent="0.25">
      <c r="E172" s="84"/>
      <c r="F172" s="84"/>
      <c r="G172" s="84"/>
      <c r="H172" s="83"/>
      <c r="I172" s="85"/>
      <c r="J172" s="85"/>
      <c r="K172" s="85"/>
      <c r="L172" s="83"/>
      <c r="M172" s="85"/>
      <c r="N172" s="85"/>
      <c r="O172" s="84"/>
      <c r="P172" s="83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</row>
    <row r="173" spans="5:42" x14ac:dyDescent="0.25">
      <c r="E173" s="84"/>
      <c r="F173" s="84"/>
      <c r="G173" s="84"/>
      <c r="H173" s="83"/>
      <c r="I173" s="85"/>
      <c r="J173" s="85"/>
      <c r="K173" s="85"/>
      <c r="L173" s="83"/>
      <c r="M173" s="85"/>
      <c r="N173" s="85"/>
      <c r="O173" s="84"/>
      <c r="P173" s="83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</row>
    <row r="174" spans="5:42" x14ac:dyDescent="0.25">
      <c r="E174" s="84"/>
      <c r="F174" s="84"/>
      <c r="G174" s="84"/>
      <c r="H174" s="83"/>
      <c r="I174" s="85"/>
      <c r="J174" s="85"/>
      <c r="K174" s="85"/>
      <c r="L174" s="83"/>
      <c r="M174" s="85"/>
      <c r="N174" s="85"/>
      <c r="O174" s="84"/>
      <c r="P174" s="83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</row>
    <row r="175" spans="5:42" x14ac:dyDescent="0.25">
      <c r="E175" s="84"/>
      <c r="F175" s="84"/>
      <c r="G175" s="84"/>
      <c r="H175" s="83"/>
      <c r="I175" s="85"/>
      <c r="J175" s="85"/>
      <c r="K175" s="85"/>
      <c r="L175" s="83"/>
      <c r="M175" s="85"/>
      <c r="N175" s="85"/>
      <c r="O175" s="84"/>
      <c r="P175" s="83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</row>
    <row r="176" spans="5:42" x14ac:dyDescent="0.25">
      <c r="E176" s="84"/>
      <c r="F176" s="84"/>
      <c r="G176" s="84"/>
      <c r="H176" s="83"/>
      <c r="I176" s="85"/>
      <c r="J176" s="85"/>
      <c r="K176" s="85"/>
      <c r="L176" s="83"/>
      <c r="M176" s="85"/>
      <c r="N176" s="85"/>
      <c r="O176" s="84"/>
      <c r="P176" s="83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</row>
    <row r="177" spans="5:42" x14ac:dyDescent="0.25">
      <c r="E177" s="84"/>
      <c r="F177" s="84"/>
      <c r="G177" s="84"/>
      <c r="H177" s="83"/>
      <c r="I177" s="85"/>
      <c r="J177" s="85"/>
      <c r="K177" s="85"/>
      <c r="L177" s="83"/>
      <c r="M177" s="85"/>
      <c r="N177" s="85"/>
      <c r="O177" s="84"/>
      <c r="P177" s="83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</row>
    <row r="178" spans="5:42" x14ac:dyDescent="0.25">
      <c r="E178" s="84"/>
      <c r="F178" s="84"/>
      <c r="G178" s="84"/>
      <c r="H178" s="83"/>
      <c r="I178" s="85"/>
      <c r="J178" s="85"/>
      <c r="K178" s="85"/>
      <c r="L178" s="83"/>
      <c r="M178" s="85"/>
      <c r="N178" s="85"/>
      <c r="O178" s="84"/>
      <c r="P178" s="83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</row>
    <row r="179" spans="5:42" x14ac:dyDescent="0.25">
      <c r="E179" s="84"/>
      <c r="F179" s="84"/>
      <c r="G179" s="84"/>
      <c r="H179" s="83"/>
      <c r="I179" s="85"/>
      <c r="J179" s="85"/>
      <c r="K179" s="85"/>
      <c r="L179" s="83"/>
      <c r="M179" s="85"/>
      <c r="N179" s="85"/>
      <c r="O179" s="84"/>
      <c r="P179" s="83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</row>
    <row r="180" spans="5:42" x14ac:dyDescent="0.25">
      <c r="E180" s="84"/>
      <c r="F180" s="84"/>
      <c r="G180" s="84"/>
      <c r="H180" s="83"/>
      <c r="I180" s="85"/>
      <c r="J180" s="85"/>
      <c r="K180" s="85"/>
      <c r="L180" s="83"/>
      <c r="M180" s="85"/>
      <c r="N180" s="85"/>
      <c r="O180" s="84"/>
      <c r="P180" s="83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</row>
    <row r="181" spans="5:42" x14ac:dyDescent="0.25">
      <c r="E181" s="84"/>
      <c r="F181" s="84"/>
      <c r="G181" s="84"/>
      <c r="H181" s="83"/>
      <c r="I181" s="85"/>
      <c r="J181" s="85"/>
      <c r="K181" s="85"/>
      <c r="L181" s="83"/>
      <c r="M181" s="85"/>
      <c r="N181" s="85"/>
      <c r="O181" s="84"/>
      <c r="P181" s="83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</row>
    <row r="182" spans="5:42" x14ac:dyDescent="0.25">
      <c r="E182" s="84"/>
      <c r="F182" s="84"/>
      <c r="G182" s="84"/>
      <c r="H182" s="83"/>
      <c r="I182" s="85"/>
      <c r="J182" s="85"/>
      <c r="K182" s="85"/>
      <c r="L182" s="83"/>
      <c r="M182" s="85"/>
      <c r="N182" s="85"/>
      <c r="O182" s="84"/>
      <c r="P182" s="83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</row>
    <row r="183" spans="5:42" x14ac:dyDescent="0.25">
      <c r="E183" s="84"/>
      <c r="F183" s="84"/>
      <c r="G183" s="84"/>
      <c r="H183" s="83"/>
      <c r="I183" s="85"/>
      <c r="J183" s="85"/>
      <c r="K183" s="85"/>
      <c r="L183" s="83"/>
      <c r="M183" s="85"/>
      <c r="N183" s="85"/>
      <c r="O183" s="84"/>
      <c r="P183" s="83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</row>
    <row r="184" spans="5:42" x14ac:dyDescent="0.25">
      <c r="E184" s="84"/>
      <c r="F184" s="84"/>
      <c r="G184" s="84"/>
      <c r="H184" s="83"/>
      <c r="I184" s="85"/>
      <c r="J184" s="85"/>
      <c r="K184" s="85"/>
      <c r="L184" s="83"/>
      <c r="M184" s="85"/>
      <c r="N184" s="85"/>
      <c r="O184" s="84"/>
      <c r="P184" s="83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</row>
    <row r="185" spans="5:42" x14ac:dyDescent="0.25">
      <c r="E185" s="84"/>
      <c r="F185" s="84"/>
      <c r="G185" s="84"/>
      <c r="H185" s="83"/>
      <c r="I185" s="85"/>
      <c r="J185" s="85"/>
      <c r="K185" s="85"/>
      <c r="L185" s="83"/>
      <c r="M185" s="85"/>
      <c r="N185" s="85"/>
      <c r="O185" s="84"/>
      <c r="P185" s="83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</row>
    <row r="186" spans="5:42" x14ac:dyDescent="0.25">
      <c r="E186" s="84"/>
      <c r="F186" s="84"/>
      <c r="G186" s="84"/>
      <c r="H186" s="83"/>
      <c r="I186" s="85"/>
      <c r="J186" s="85"/>
      <c r="K186" s="85"/>
      <c r="L186" s="83"/>
      <c r="M186" s="85"/>
      <c r="N186" s="85"/>
      <c r="O186" s="84"/>
      <c r="P186" s="83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</row>
    <row r="187" spans="5:42" x14ac:dyDescent="0.25">
      <c r="E187" s="84"/>
      <c r="F187" s="84"/>
      <c r="G187" s="84"/>
      <c r="H187" s="83"/>
      <c r="I187" s="85"/>
      <c r="J187" s="85"/>
      <c r="K187" s="85"/>
      <c r="L187" s="83"/>
      <c r="M187" s="85"/>
      <c r="N187" s="85"/>
      <c r="O187" s="84"/>
      <c r="P187" s="83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</row>
    <row r="188" spans="5:42" x14ac:dyDescent="0.25">
      <c r="E188" s="84"/>
      <c r="F188" s="84"/>
      <c r="G188" s="84"/>
      <c r="H188" s="83"/>
      <c r="I188" s="85"/>
      <c r="J188" s="85"/>
      <c r="K188" s="85"/>
      <c r="L188" s="83"/>
      <c r="M188" s="85"/>
      <c r="N188" s="85"/>
      <c r="O188" s="84"/>
      <c r="P188" s="83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</row>
    <row r="189" spans="5:42" x14ac:dyDescent="0.25">
      <c r="E189" s="84"/>
      <c r="F189" s="84"/>
      <c r="G189" s="84"/>
      <c r="H189" s="83"/>
      <c r="I189" s="85"/>
      <c r="J189" s="85"/>
      <c r="K189" s="85"/>
      <c r="L189" s="83"/>
      <c r="M189" s="85"/>
      <c r="N189" s="85"/>
      <c r="O189" s="84"/>
      <c r="P189" s="83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</row>
    <row r="190" spans="5:42" x14ac:dyDescent="0.25">
      <c r="E190" s="84"/>
      <c r="F190" s="84"/>
      <c r="G190" s="84"/>
      <c r="H190" s="83"/>
      <c r="I190" s="85"/>
      <c r="J190" s="85"/>
      <c r="K190" s="85"/>
      <c r="L190" s="83"/>
      <c r="M190" s="85"/>
      <c r="N190" s="85"/>
      <c r="O190" s="84"/>
      <c r="P190" s="83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</row>
    <row r="191" spans="5:42" x14ac:dyDescent="0.25">
      <c r="E191" s="84"/>
      <c r="F191" s="84"/>
      <c r="G191" s="84"/>
      <c r="H191" s="83"/>
      <c r="I191" s="85"/>
      <c r="J191" s="85"/>
      <c r="K191" s="85"/>
      <c r="L191" s="83"/>
      <c r="M191" s="85"/>
      <c r="N191" s="85"/>
      <c r="O191" s="84"/>
      <c r="P191" s="83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</row>
    <row r="192" spans="5:42" x14ac:dyDescent="0.25">
      <c r="E192" s="84"/>
      <c r="F192" s="84"/>
      <c r="G192" s="84"/>
      <c r="H192" s="83"/>
      <c r="I192" s="85"/>
      <c r="J192" s="85"/>
      <c r="K192" s="85"/>
      <c r="L192" s="83"/>
      <c r="M192" s="85"/>
      <c r="N192" s="85"/>
      <c r="O192" s="84"/>
      <c r="P192" s="83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</row>
    <row r="193" spans="5:42" x14ac:dyDescent="0.25">
      <c r="E193" s="84"/>
      <c r="F193" s="84"/>
      <c r="G193" s="84"/>
      <c r="H193" s="83"/>
      <c r="I193" s="85"/>
      <c r="J193" s="85"/>
      <c r="K193" s="85"/>
      <c r="L193" s="83"/>
      <c r="M193" s="85"/>
      <c r="N193" s="85"/>
      <c r="O193" s="84"/>
      <c r="P193" s="83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</row>
    <row r="194" spans="5:42" x14ac:dyDescent="0.25">
      <c r="E194" s="84"/>
      <c r="F194" s="84"/>
      <c r="G194" s="84"/>
      <c r="H194" s="83"/>
      <c r="I194" s="85"/>
      <c r="J194" s="85"/>
      <c r="K194" s="85"/>
      <c r="L194" s="83"/>
      <c r="M194" s="85"/>
      <c r="N194" s="85"/>
      <c r="O194" s="84"/>
      <c r="P194" s="83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</row>
    <row r="195" spans="5:42" x14ac:dyDescent="0.25">
      <c r="E195" s="84"/>
      <c r="F195" s="84"/>
      <c r="G195" s="84"/>
      <c r="H195" s="83"/>
      <c r="I195" s="85"/>
      <c r="J195" s="85"/>
      <c r="K195" s="85"/>
      <c r="L195" s="83"/>
      <c r="M195" s="85"/>
      <c r="N195" s="85"/>
      <c r="O195" s="84"/>
      <c r="P195" s="83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</row>
    <row r="196" spans="5:42" x14ac:dyDescent="0.25">
      <c r="E196" s="84"/>
      <c r="F196" s="84"/>
      <c r="G196" s="84"/>
      <c r="H196" s="83"/>
      <c r="I196" s="85"/>
      <c r="J196" s="85"/>
      <c r="K196" s="85"/>
      <c r="L196" s="83"/>
      <c r="M196" s="85"/>
      <c r="N196" s="85"/>
      <c r="O196" s="84"/>
      <c r="P196" s="83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</row>
    <row r="197" spans="5:42" x14ac:dyDescent="0.25">
      <c r="E197" s="84"/>
      <c r="F197" s="84"/>
      <c r="G197" s="84"/>
      <c r="H197" s="83"/>
      <c r="I197" s="85"/>
      <c r="J197" s="85"/>
      <c r="K197" s="85"/>
      <c r="L197" s="83"/>
      <c r="M197" s="85"/>
      <c r="N197" s="85"/>
      <c r="O197" s="84"/>
      <c r="P197" s="83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</row>
    <row r="198" spans="5:42" x14ac:dyDescent="0.25">
      <c r="E198" s="84"/>
      <c r="F198" s="84"/>
      <c r="G198" s="84"/>
      <c r="H198" s="83"/>
      <c r="I198" s="85"/>
      <c r="J198" s="85"/>
      <c r="K198" s="85"/>
      <c r="L198" s="83"/>
      <c r="M198" s="85"/>
      <c r="N198" s="85"/>
      <c r="O198" s="84"/>
      <c r="P198" s="83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</row>
    <row r="199" spans="5:42" x14ac:dyDescent="0.25">
      <c r="E199" s="84"/>
      <c r="F199" s="84"/>
      <c r="G199" s="84"/>
      <c r="H199" s="83"/>
      <c r="I199" s="85"/>
      <c r="J199" s="85"/>
      <c r="K199" s="85"/>
      <c r="L199" s="83"/>
      <c r="M199" s="85"/>
      <c r="N199" s="85"/>
      <c r="O199" s="84"/>
      <c r="P199" s="83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</row>
    <row r="200" spans="5:42" x14ac:dyDescent="0.25">
      <c r="E200" s="84"/>
      <c r="F200" s="84"/>
      <c r="G200" s="84"/>
      <c r="H200" s="83"/>
      <c r="I200" s="85"/>
      <c r="J200" s="85"/>
      <c r="K200" s="85"/>
      <c r="L200" s="83"/>
      <c r="M200" s="85"/>
      <c r="N200" s="85"/>
      <c r="O200" s="84"/>
      <c r="P200" s="83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</row>
    <row r="201" spans="5:42" x14ac:dyDescent="0.25">
      <c r="E201" s="84"/>
      <c r="F201" s="84"/>
      <c r="G201" s="84"/>
      <c r="H201" s="83"/>
      <c r="I201" s="85"/>
      <c r="J201" s="85"/>
      <c r="K201" s="85"/>
      <c r="L201" s="83"/>
      <c r="M201" s="85"/>
      <c r="N201" s="85"/>
      <c r="O201" s="84"/>
      <c r="P201" s="83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</row>
    <row r="202" spans="5:42" x14ac:dyDescent="0.25">
      <c r="E202" s="84"/>
      <c r="F202" s="84"/>
      <c r="G202" s="84"/>
      <c r="H202" s="83"/>
      <c r="I202" s="85"/>
      <c r="J202" s="85"/>
      <c r="K202" s="85"/>
      <c r="L202" s="83"/>
      <c r="M202" s="85"/>
      <c r="N202" s="85"/>
      <c r="O202" s="84"/>
      <c r="P202" s="83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</row>
    <row r="203" spans="5:42" x14ac:dyDescent="0.25">
      <c r="E203" s="84"/>
      <c r="F203" s="84"/>
      <c r="G203" s="84"/>
      <c r="H203" s="83"/>
      <c r="I203" s="85"/>
      <c r="J203" s="85"/>
      <c r="K203" s="85"/>
      <c r="L203" s="83"/>
      <c r="M203" s="85"/>
      <c r="N203" s="85"/>
      <c r="O203" s="84"/>
      <c r="P203" s="83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</row>
    <row r="204" spans="5:42" x14ac:dyDescent="0.25">
      <c r="E204" s="84"/>
      <c r="F204" s="84"/>
      <c r="G204" s="84"/>
      <c r="H204" s="83"/>
      <c r="I204" s="85"/>
      <c r="J204" s="85"/>
      <c r="K204" s="85"/>
      <c r="L204" s="83"/>
      <c r="M204" s="85"/>
      <c r="N204" s="85"/>
      <c r="O204" s="84"/>
      <c r="P204" s="83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</row>
    <row r="205" spans="5:42" x14ac:dyDescent="0.25">
      <c r="E205" s="84"/>
      <c r="F205" s="84"/>
      <c r="G205" s="84"/>
      <c r="H205" s="83"/>
      <c r="I205" s="85"/>
      <c r="J205" s="85"/>
      <c r="K205" s="85"/>
      <c r="L205" s="83"/>
      <c r="M205" s="85"/>
      <c r="N205" s="85"/>
      <c r="O205" s="84"/>
      <c r="P205" s="83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</row>
    <row r="206" spans="5:42" x14ac:dyDescent="0.25">
      <c r="E206" s="84"/>
      <c r="F206" s="84"/>
      <c r="G206" s="84"/>
      <c r="H206" s="83"/>
      <c r="I206" s="85"/>
      <c r="J206" s="85"/>
      <c r="K206" s="85"/>
      <c r="L206" s="83"/>
      <c r="M206" s="85"/>
      <c r="N206" s="85"/>
      <c r="O206" s="84"/>
      <c r="P206" s="83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</row>
    <row r="207" spans="5:42" x14ac:dyDescent="0.25">
      <c r="E207" s="84"/>
      <c r="F207" s="84"/>
      <c r="G207" s="84"/>
      <c r="H207" s="83"/>
      <c r="I207" s="85"/>
      <c r="J207" s="85"/>
      <c r="K207" s="85"/>
      <c r="L207" s="83"/>
      <c r="M207" s="85"/>
      <c r="N207" s="85"/>
      <c r="O207" s="84"/>
      <c r="P207" s="83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</row>
    <row r="208" spans="5:42" x14ac:dyDescent="0.25">
      <c r="E208" s="84"/>
      <c r="F208" s="84"/>
      <c r="G208" s="84"/>
      <c r="H208" s="83"/>
      <c r="I208" s="85"/>
      <c r="J208" s="85"/>
      <c r="K208" s="85"/>
      <c r="L208" s="83"/>
      <c r="M208" s="85"/>
      <c r="N208" s="85"/>
      <c r="O208" s="84"/>
      <c r="P208" s="83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</row>
    <row r="209" spans="5:42" x14ac:dyDescent="0.25">
      <c r="E209" s="84"/>
      <c r="F209" s="84"/>
      <c r="G209" s="84"/>
      <c r="H209" s="83"/>
      <c r="I209" s="85"/>
      <c r="J209" s="85"/>
      <c r="K209" s="85"/>
      <c r="L209" s="83"/>
      <c r="M209" s="85"/>
      <c r="N209" s="85"/>
      <c r="O209" s="84"/>
      <c r="P209" s="83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</row>
    <row r="210" spans="5:42" x14ac:dyDescent="0.25">
      <c r="E210" s="84"/>
      <c r="F210" s="84"/>
      <c r="G210" s="84"/>
      <c r="H210" s="83"/>
      <c r="I210" s="85"/>
      <c r="J210" s="85"/>
      <c r="K210" s="85"/>
      <c r="L210" s="83"/>
      <c r="M210" s="85"/>
      <c r="N210" s="85"/>
      <c r="O210" s="84"/>
      <c r="P210" s="83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</row>
    <row r="211" spans="5:42" x14ac:dyDescent="0.25">
      <c r="E211" s="84"/>
      <c r="F211" s="84"/>
      <c r="G211" s="84"/>
      <c r="H211" s="83"/>
      <c r="I211" s="85"/>
      <c r="J211" s="85"/>
      <c r="K211" s="85"/>
      <c r="L211" s="83"/>
      <c r="M211" s="85"/>
      <c r="N211" s="85"/>
      <c r="O211" s="84"/>
      <c r="P211" s="83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</row>
    <row r="212" spans="5:42" x14ac:dyDescent="0.25">
      <c r="E212" s="84"/>
      <c r="F212" s="84"/>
      <c r="G212" s="84"/>
      <c r="H212" s="83"/>
      <c r="I212" s="85"/>
      <c r="J212" s="85"/>
      <c r="K212" s="85"/>
      <c r="L212" s="83"/>
      <c r="M212" s="85"/>
      <c r="N212" s="85"/>
      <c r="O212" s="84"/>
      <c r="P212" s="83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</row>
    <row r="213" spans="5:42" x14ac:dyDescent="0.25">
      <c r="E213" s="84"/>
      <c r="F213" s="84"/>
      <c r="G213" s="84"/>
      <c r="H213" s="83"/>
      <c r="I213" s="85"/>
      <c r="J213" s="85"/>
      <c r="K213" s="85"/>
      <c r="L213" s="83"/>
      <c r="M213" s="85"/>
      <c r="N213" s="85"/>
      <c r="O213" s="84"/>
      <c r="P213" s="83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</row>
    <row r="214" spans="5:42" x14ac:dyDescent="0.25">
      <c r="E214" s="84"/>
      <c r="F214" s="84"/>
      <c r="G214" s="84"/>
      <c r="H214" s="83"/>
      <c r="I214" s="85"/>
      <c r="J214" s="85"/>
      <c r="K214" s="85"/>
      <c r="L214" s="83"/>
      <c r="M214" s="85"/>
      <c r="N214" s="85"/>
      <c r="O214" s="84"/>
      <c r="P214" s="83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</row>
    <row r="215" spans="5:42" x14ac:dyDescent="0.25">
      <c r="E215" s="84"/>
      <c r="F215" s="84"/>
      <c r="G215" s="84"/>
      <c r="H215" s="83"/>
      <c r="I215" s="85"/>
      <c r="J215" s="85"/>
      <c r="K215" s="85"/>
      <c r="L215" s="83"/>
      <c r="M215" s="85"/>
      <c r="N215" s="85"/>
      <c r="O215" s="84"/>
      <c r="P215" s="83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</row>
    <row r="216" spans="5:42" x14ac:dyDescent="0.25">
      <c r="E216" s="84"/>
      <c r="F216" s="84"/>
      <c r="G216" s="84"/>
      <c r="H216" s="83"/>
      <c r="I216" s="85"/>
      <c r="J216" s="85"/>
      <c r="K216" s="85"/>
      <c r="L216" s="83"/>
      <c r="M216" s="85"/>
      <c r="N216" s="85"/>
      <c r="O216" s="84"/>
      <c r="P216" s="83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</row>
    <row r="217" spans="5:42" x14ac:dyDescent="0.25">
      <c r="E217" s="84"/>
      <c r="F217" s="84"/>
      <c r="G217" s="84"/>
      <c r="H217" s="83"/>
      <c r="I217" s="85"/>
      <c r="J217" s="85"/>
      <c r="K217" s="85"/>
      <c r="L217" s="83"/>
      <c r="M217" s="85"/>
      <c r="N217" s="85"/>
      <c r="O217" s="84"/>
      <c r="P217" s="83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</row>
    <row r="218" spans="5:42" x14ac:dyDescent="0.25">
      <c r="E218" s="84"/>
      <c r="F218" s="84"/>
      <c r="G218" s="84"/>
      <c r="H218" s="83"/>
      <c r="I218" s="85"/>
      <c r="J218" s="85"/>
      <c r="K218" s="85"/>
      <c r="L218" s="83"/>
      <c r="M218" s="85"/>
      <c r="N218" s="85"/>
      <c r="O218" s="84"/>
      <c r="P218" s="83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</row>
    <row r="219" spans="5:42" x14ac:dyDescent="0.25">
      <c r="E219" s="84"/>
      <c r="F219" s="84"/>
      <c r="G219" s="84"/>
      <c r="H219" s="83"/>
      <c r="I219" s="85"/>
      <c r="J219" s="85"/>
      <c r="K219" s="85"/>
      <c r="L219" s="83"/>
      <c r="M219" s="85"/>
      <c r="N219" s="85"/>
      <c r="O219" s="84"/>
      <c r="P219" s="83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</row>
    <row r="220" spans="5:42" x14ac:dyDescent="0.25">
      <c r="E220" s="84"/>
      <c r="F220" s="84"/>
      <c r="G220" s="84"/>
      <c r="H220" s="83"/>
      <c r="I220" s="85"/>
      <c r="J220" s="85"/>
      <c r="K220" s="85"/>
      <c r="L220" s="83"/>
      <c r="M220" s="85"/>
      <c r="N220" s="85"/>
      <c r="O220" s="84"/>
      <c r="P220" s="83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</row>
    <row r="221" spans="5:42" x14ac:dyDescent="0.25">
      <c r="E221" s="84"/>
      <c r="F221" s="84"/>
      <c r="G221" s="84"/>
      <c r="H221" s="83"/>
      <c r="I221" s="85"/>
      <c r="J221" s="85"/>
      <c r="K221" s="85"/>
      <c r="L221" s="83"/>
      <c r="M221" s="85"/>
      <c r="N221" s="85"/>
      <c r="O221" s="84"/>
      <c r="P221" s="83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</row>
    <row r="222" spans="5:42" x14ac:dyDescent="0.25">
      <c r="E222" s="84"/>
      <c r="F222" s="84"/>
      <c r="G222" s="84"/>
      <c r="H222" s="83"/>
      <c r="I222" s="85"/>
      <c r="J222" s="85"/>
      <c r="K222" s="85"/>
      <c r="L222" s="83"/>
      <c r="M222" s="85"/>
      <c r="N222" s="85"/>
      <c r="O222" s="84"/>
      <c r="P222" s="83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</row>
    <row r="223" spans="5:42" x14ac:dyDescent="0.25">
      <c r="E223" s="84"/>
      <c r="F223" s="84"/>
      <c r="G223" s="84"/>
      <c r="H223" s="83"/>
      <c r="I223" s="85"/>
      <c r="J223" s="85"/>
      <c r="K223" s="85"/>
      <c r="L223" s="83"/>
      <c r="M223" s="85"/>
      <c r="N223" s="85"/>
      <c r="O223" s="84"/>
      <c r="P223" s="83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</row>
    <row r="224" spans="5:42" x14ac:dyDescent="0.25">
      <c r="E224" s="84"/>
      <c r="F224" s="84"/>
      <c r="G224" s="84"/>
      <c r="H224" s="83"/>
      <c r="I224" s="85"/>
      <c r="J224" s="85"/>
      <c r="K224" s="85"/>
      <c r="L224" s="83"/>
      <c r="M224" s="85"/>
      <c r="N224" s="85"/>
      <c r="O224" s="84"/>
      <c r="P224" s="83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</row>
    <row r="225" spans="5:42" x14ac:dyDescent="0.25">
      <c r="E225" s="84"/>
      <c r="F225" s="84"/>
      <c r="G225" s="84"/>
      <c r="H225" s="83"/>
      <c r="I225" s="85"/>
      <c r="J225" s="85"/>
      <c r="K225" s="85"/>
      <c r="L225" s="83"/>
      <c r="M225" s="85"/>
      <c r="N225" s="85"/>
      <c r="O225" s="84"/>
      <c r="P225" s="83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</row>
    <row r="226" spans="5:42" x14ac:dyDescent="0.25">
      <c r="E226" s="84"/>
      <c r="F226" s="84"/>
      <c r="G226" s="84"/>
      <c r="H226" s="83"/>
      <c r="I226" s="85"/>
      <c r="J226" s="85"/>
      <c r="K226" s="85"/>
      <c r="L226" s="83"/>
      <c r="M226" s="85"/>
      <c r="N226" s="85"/>
      <c r="O226" s="84"/>
      <c r="P226" s="83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</row>
    <row r="227" spans="5:42" x14ac:dyDescent="0.25">
      <c r="E227" s="84"/>
      <c r="F227" s="84"/>
      <c r="G227" s="84"/>
      <c r="H227" s="83"/>
      <c r="I227" s="85"/>
      <c r="J227" s="85"/>
      <c r="K227" s="85"/>
      <c r="L227" s="83"/>
      <c r="M227" s="85"/>
      <c r="N227" s="85"/>
      <c r="O227" s="84"/>
      <c r="P227" s="83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</row>
    <row r="228" spans="5:42" x14ac:dyDescent="0.25">
      <c r="E228" s="84"/>
      <c r="F228" s="84"/>
      <c r="G228" s="84"/>
      <c r="H228" s="83"/>
      <c r="I228" s="85"/>
      <c r="J228" s="85"/>
      <c r="K228" s="85"/>
      <c r="L228" s="83"/>
      <c r="M228" s="85"/>
      <c r="N228" s="85"/>
      <c r="O228" s="84"/>
      <c r="P228" s="83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</row>
    <row r="229" spans="5:42" x14ac:dyDescent="0.25">
      <c r="E229" s="84"/>
      <c r="F229" s="84"/>
      <c r="G229" s="84"/>
      <c r="H229" s="83"/>
      <c r="I229" s="85"/>
      <c r="J229" s="85"/>
      <c r="K229" s="85"/>
      <c r="L229" s="83"/>
      <c r="M229" s="85"/>
      <c r="N229" s="85"/>
      <c r="O229" s="84"/>
      <c r="P229" s="83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</row>
    <row r="230" spans="5:42" x14ac:dyDescent="0.25">
      <c r="E230" s="84"/>
      <c r="F230" s="84"/>
      <c r="G230" s="84"/>
      <c r="H230" s="83"/>
      <c r="I230" s="85"/>
      <c r="J230" s="85"/>
      <c r="K230" s="85"/>
      <c r="L230" s="83"/>
      <c r="M230" s="85"/>
      <c r="N230" s="85"/>
      <c r="O230" s="84"/>
      <c r="P230" s="83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</row>
    <row r="231" spans="5:42" x14ac:dyDescent="0.25">
      <c r="E231" s="84"/>
      <c r="F231" s="84"/>
      <c r="G231" s="84"/>
      <c r="H231" s="83"/>
      <c r="I231" s="85"/>
      <c r="J231" s="85"/>
      <c r="K231" s="85"/>
      <c r="L231" s="83"/>
      <c r="M231" s="85"/>
      <c r="N231" s="85"/>
      <c r="O231" s="84"/>
      <c r="P231" s="83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</row>
    <row r="232" spans="5:42" x14ac:dyDescent="0.25">
      <c r="E232" s="84"/>
      <c r="F232" s="84"/>
      <c r="G232" s="84"/>
      <c r="H232" s="83"/>
      <c r="I232" s="85"/>
      <c r="J232" s="85"/>
      <c r="K232" s="85"/>
      <c r="L232" s="83"/>
      <c r="M232" s="85"/>
      <c r="N232" s="85"/>
      <c r="O232" s="84"/>
      <c r="P232" s="83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</row>
    <row r="233" spans="5:42" x14ac:dyDescent="0.25">
      <c r="E233" s="84"/>
      <c r="F233" s="84"/>
      <c r="G233" s="84"/>
      <c r="H233" s="83"/>
      <c r="I233" s="85"/>
      <c r="J233" s="85"/>
      <c r="K233" s="85"/>
      <c r="L233" s="83"/>
      <c r="M233" s="85"/>
      <c r="N233" s="85"/>
      <c r="O233" s="84"/>
      <c r="P233" s="83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</row>
    <row r="234" spans="5:42" x14ac:dyDescent="0.25">
      <c r="E234" s="84"/>
      <c r="F234" s="84"/>
      <c r="G234" s="84"/>
      <c r="H234" s="83"/>
      <c r="I234" s="85"/>
      <c r="J234" s="85"/>
      <c r="K234" s="85"/>
      <c r="L234" s="83"/>
      <c r="M234" s="85"/>
      <c r="N234" s="85"/>
      <c r="O234" s="84"/>
      <c r="P234" s="83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</row>
    <row r="235" spans="5:42" x14ac:dyDescent="0.25">
      <c r="E235" s="84"/>
      <c r="F235" s="84"/>
      <c r="G235" s="84"/>
      <c r="H235" s="83"/>
      <c r="I235" s="85"/>
      <c r="J235" s="85"/>
      <c r="K235" s="85"/>
      <c r="L235" s="83"/>
      <c r="M235" s="85"/>
      <c r="N235" s="85"/>
      <c r="O235" s="84"/>
      <c r="P235" s="83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</row>
    <row r="236" spans="5:42" x14ac:dyDescent="0.25">
      <c r="E236" s="84"/>
      <c r="F236" s="84"/>
      <c r="G236" s="84"/>
      <c r="H236" s="83"/>
      <c r="I236" s="85"/>
      <c r="J236" s="85"/>
      <c r="K236" s="85"/>
      <c r="L236" s="83"/>
      <c r="M236" s="85"/>
      <c r="N236" s="85"/>
      <c r="O236" s="84"/>
      <c r="P236" s="83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</row>
    <row r="237" spans="5:42" x14ac:dyDescent="0.25">
      <c r="E237" s="84"/>
      <c r="F237" s="84"/>
      <c r="G237" s="84"/>
      <c r="H237" s="83"/>
      <c r="I237" s="85"/>
      <c r="J237" s="85"/>
      <c r="K237" s="85"/>
      <c r="L237" s="83"/>
      <c r="M237" s="85"/>
      <c r="N237" s="85"/>
      <c r="O237" s="84"/>
      <c r="P237" s="83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</row>
    <row r="238" spans="5:42" x14ac:dyDescent="0.25">
      <c r="E238" s="84"/>
      <c r="F238" s="84"/>
      <c r="G238" s="84"/>
      <c r="H238" s="83"/>
      <c r="I238" s="85"/>
      <c r="J238" s="85"/>
      <c r="K238" s="85"/>
      <c r="L238" s="83"/>
      <c r="M238" s="85"/>
      <c r="N238" s="85"/>
      <c r="O238" s="84"/>
      <c r="P238" s="83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</row>
    <row r="239" spans="5:42" x14ac:dyDescent="0.25">
      <c r="E239" s="84"/>
      <c r="F239" s="84"/>
      <c r="G239" s="84"/>
      <c r="H239" s="83"/>
      <c r="I239" s="85"/>
      <c r="J239" s="85"/>
      <c r="K239" s="85"/>
      <c r="L239" s="83"/>
      <c r="M239" s="85"/>
      <c r="N239" s="85"/>
      <c r="O239" s="84"/>
      <c r="P239" s="83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</row>
    <row r="240" spans="5:42" x14ac:dyDescent="0.25">
      <c r="E240" s="84"/>
      <c r="F240" s="84"/>
      <c r="G240" s="84"/>
      <c r="H240" s="83"/>
      <c r="I240" s="85"/>
      <c r="J240" s="85"/>
      <c r="K240" s="85"/>
      <c r="L240" s="83"/>
      <c r="M240" s="85"/>
      <c r="N240" s="85"/>
      <c r="O240" s="84"/>
      <c r="P240" s="83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</row>
    <row r="241" spans="5:42" x14ac:dyDescent="0.25">
      <c r="E241" s="84"/>
      <c r="F241" s="84"/>
      <c r="G241" s="84"/>
      <c r="H241" s="83"/>
      <c r="I241" s="85"/>
      <c r="J241" s="85"/>
      <c r="K241" s="85"/>
      <c r="L241" s="83"/>
      <c r="M241" s="85"/>
      <c r="N241" s="85"/>
      <c r="O241" s="84"/>
      <c r="P241" s="83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</row>
    <row r="242" spans="5:42" x14ac:dyDescent="0.25">
      <c r="E242" s="84"/>
      <c r="F242" s="84"/>
      <c r="G242" s="84"/>
      <c r="H242" s="83"/>
      <c r="I242" s="85"/>
      <c r="J242" s="85"/>
      <c r="K242" s="85"/>
      <c r="L242" s="83"/>
      <c r="M242" s="85"/>
      <c r="N242" s="85"/>
      <c r="O242" s="84"/>
      <c r="P242" s="83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</row>
    <row r="243" spans="5:42" x14ac:dyDescent="0.25">
      <c r="E243" s="84"/>
      <c r="F243" s="84"/>
      <c r="G243" s="84"/>
      <c r="H243" s="83"/>
      <c r="I243" s="85"/>
      <c r="J243" s="85"/>
      <c r="K243" s="85"/>
      <c r="L243" s="83"/>
      <c r="M243" s="85"/>
      <c r="N243" s="85"/>
      <c r="O243" s="84"/>
      <c r="P243" s="83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</row>
    <row r="244" spans="5:42" x14ac:dyDescent="0.25">
      <c r="E244" s="84"/>
      <c r="F244" s="84"/>
      <c r="G244" s="84"/>
      <c r="H244" s="83"/>
      <c r="I244" s="85"/>
      <c r="J244" s="85"/>
      <c r="K244" s="85"/>
      <c r="L244" s="83"/>
      <c r="M244" s="85"/>
      <c r="N244" s="85"/>
      <c r="O244" s="84"/>
      <c r="P244" s="83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</row>
    <row r="245" spans="5:42" x14ac:dyDescent="0.25">
      <c r="E245" s="84"/>
      <c r="F245" s="84"/>
      <c r="G245" s="84"/>
      <c r="H245" s="83"/>
      <c r="I245" s="85"/>
      <c r="J245" s="85"/>
      <c r="K245" s="85"/>
      <c r="L245" s="83"/>
      <c r="M245" s="85"/>
      <c r="N245" s="85"/>
      <c r="O245" s="84"/>
      <c r="P245" s="83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</row>
    <row r="246" spans="5:42" x14ac:dyDescent="0.25">
      <c r="E246" s="84"/>
      <c r="F246" s="84"/>
      <c r="G246" s="84"/>
      <c r="H246" s="83"/>
      <c r="I246" s="85"/>
      <c r="J246" s="85"/>
      <c r="K246" s="85"/>
      <c r="L246" s="83"/>
      <c r="M246" s="85"/>
      <c r="N246" s="85"/>
      <c r="O246" s="84"/>
      <c r="P246" s="83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</row>
    <row r="247" spans="5:42" x14ac:dyDescent="0.25">
      <c r="E247" s="84"/>
      <c r="F247" s="84"/>
      <c r="G247" s="84"/>
      <c r="H247" s="83"/>
      <c r="I247" s="85"/>
      <c r="J247" s="85"/>
      <c r="K247" s="85"/>
      <c r="L247" s="83"/>
      <c r="M247" s="85"/>
      <c r="N247" s="85"/>
      <c r="O247" s="84"/>
      <c r="P247" s="83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</row>
    <row r="248" spans="5:42" x14ac:dyDescent="0.25">
      <c r="E248" s="84"/>
      <c r="F248" s="84"/>
      <c r="G248" s="84"/>
      <c r="H248" s="83"/>
      <c r="I248" s="85"/>
      <c r="J248" s="85"/>
      <c r="K248" s="85"/>
      <c r="L248" s="83"/>
      <c r="M248" s="85"/>
      <c r="N248" s="85"/>
      <c r="O248" s="84"/>
      <c r="P248" s="83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</row>
    <row r="249" spans="5:42" x14ac:dyDescent="0.25">
      <c r="E249" s="84"/>
      <c r="F249" s="84"/>
      <c r="G249" s="84"/>
      <c r="H249" s="83"/>
      <c r="I249" s="85"/>
      <c r="J249" s="85"/>
      <c r="K249" s="85"/>
      <c r="L249" s="83"/>
      <c r="M249" s="85"/>
      <c r="N249" s="85"/>
      <c r="O249" s="84"/>
      <c r="P249" s="83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</row>
    <row r="250" spans="5:42" x14ac:dyDescent="0.25">
      <c r="E250" s="84"/>
      <c r="F250" s="84"/>
      <c r="G250" s="84"/>
      <c r="H250" s="83"/>
      <c r="I250" s="85"/>
      <c r="J250" s="85"/>
      <c r="K250" s="85"/>
      <c r="L250" s="83"/>
      <c r="M250" s="85"/>
      <c r="N250" s="85"/>
      <c r="O250" s="84"/>
      <c r="P250" s="83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</row>
    <row r="251" spans="5:42" x14ac:dyDescent="0.25">
      <c r="E251" s="84"/>
      <c r="F251" s="84"/>
      <c r="G251" s="84"/>
      <c r="H251" s="83"/>
      <c r="I251" s="85"/>
      <c r="J251" s="85"/>
      <c r="K251" s="85"/>
      <c r="L251" s="83"/>
      <c r="M251" s="85"/>
      <c r="N251" s="85"/>
      <c r="O251" s="84"/>
      <c r="P251" s="83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</row>
    <row r="252" spans="5:42" x14ac:dyDescent="0.25">
      <c r="E252" s="84"/>
      <c r="F252" s="84"/>
      <c r="G252" s="84"/>
      <c r="H252" s="83"/>
      <c r="I252" s="85"/>
      <c r="J252" s="85"/>
      <c r="K252" s="85"/>
      <c r="L252" s="83"/>
      <c r="M252" s="85"/>
      <c r="N252" s="85"/>
      <c r="O252" s="84"/>
      <c r="P252" s="83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</row>
    <row r="253" spans="5:42" x14ac:dyDescent="0.25">
      <c r="E253" s="84"/>
      <c r="F253" s="84"/>
      <c r="G253" s="84"/>
      <c r="H253" s="83"/>
      <c r="I253" s="85"/>
      <c r="J253" s="85"/>
      <c r="K253" s="85"/>
      <c r="L253" s="83"/>
      <c r="M253" s="85"/>
      <c r="N253" s="85"/>
      <c r="O253" s="84"/>
      <c r="P253" s="83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</row>
    <row r="254" spans="5:42" x14ac:dyDescent="0.25">
      <c r="E254" s="84"/>
      <c r="F254" s="84"/>
      <c r="G254" s="84"/>
      <c r="H254" s="83"/>
      <c r="I254" s="85"/>
      <c r="J254" s="85"/>
      <c r="K254" s="85"/>
      <c r="L254" s="83"/>
      <c r="M254" s="85"/>
      <c r="N254" s="85"/>
      <c r="O254" s="84"/>
      <c r="P254" s="83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</row>
    <row r="255" spans="5:42" x14ac:dyDescent="0.25">
      <c r="E255" s="84"/>
      <c r="F255" s="84"/>
      <c r="G255" s="84"/>
      <c r="H255" s="83"/>
      <c r="I255" s="85"/>
      <c r="J255" s="85"/>
      <c r="K255" s="85"/>
      <c r="L255" s="83"/>
      <c r="M255" s="85"/>
      <c r="N255" s="85"/>
      <c r="O255" s="84"/>
      <c r="P255" s="83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</row>
    <row r="256" spans="5:42" x14ac:dyDescent="0.25">
      <c r="E256" s="84"/>
      <c r="F256" s="84"/>
      <c r="G256" s="84"/>
      <c r="H256" s="83"/>
      <c r="I256" s="85"/>
      <c r="J256" s="85"/>
      <c r="K256" s="85"/>
      <c r="L256" s="83"/>
      <c r="M256" s="85"/>
      <c r="N256" s="85"/>
      <c r="O256" s="84"/>
      <c r="P256" s="83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</row>
    <row r="257" spans="5:42" x14ac:dyDescent="0.25">
      <c r="E257" s="84"/>
      <c r="F257" s="84"/>
      <c r="G257" s="84"/>
      <c r="H257" s="83"/>
      <c r="I257" s="85"/>
      <c r="J257" s="85"/>
      <c r="K257" s="85"/>
      <c r="L257" s="83"/>
      <c r="M257" s="85"/>
      <c r="N257" s="85"/>
      <c r="O257" s="84"/>
      <c r="P257" s="83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</row>
    <row r="258" spans="5:42" x14ac:dyDescent="0.25">
      <c r="E258" s="84"/>
      <c r="F258" s="84"/>
      <c r="G258" s="84"/>
      <c r="H258" s="83"/>
      <c r="I258" s="85"/>
      <c r="J258" s="85"/>
      <c r="K258" s="85"/>
      <c r="L258" s="83"/>
      <c r="M258" s="85"/>
      <c r="N258" s="85"/>
      <c r="O258" s="84"/>
      <c r="P258" s="83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</row>
    <row r="259" spans="5:42" x14ac:dyDescent="0.25">
      <c r="E259" s="84"/>
      <c r="F259" s="84"/>
      <c r="G259" s="84"/>
      <c r="H259" s="83"/>
      <c r="I259" s="85"/>
      <c r="J259" s="85"/>
      <c r="K259" s="85"/>
      <c r="L259" s="83"/>
      <c r="M259" s="85"/>
      <c r="N259" s="85"/>
      <c r="O259" s="84"/>
      <c r="P259" s="83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</row>
    <row r="260" spans="5:42" x14ac:dyDescent="0.25">
      <c r="E260" s="84"/>
      <c r="F260" s="84"/>
      <c r="G260" s="84"/>
      <c r="H260" s="83"/>
      <c r="I260" s="85"/>
      <c r="J260" s="85"/>
      <c r="K260" s="85"/>
      <c r="L260" s="83"/>
      <c r="M260" s="85"/>
      <c r="N260" s="85"/>
      <c r="O260" s="84"/>
      <c r="P260" s="83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</row>
    <row r="261" spans="5:42" x14ac:dyDescent="0.25">
      <c r="E261" s="84"/>
      <c r="F261" s="84"/>
      <c r="G261" s="84"/>
      <c r="H261" s="83"/>
      <c r="I261" s="85"/>
      <c r="J261" s="85"/>
      <c r="K261" s="85"/>
      <c r="L261" s="83"/>
      <c r="M261" s="85"/>
      <c r="N261" s="85"/>
      <c r="O261" s="84"/>
      <c r="P261" s="83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</row>
    <row r="262" spans="5:42" x14ac:dyDescent="0.25">
      <c r="E262" s="84"/>
      <c r="F262" s="84"/>
      <c r="G262" s="84"/>
      <c r="H262" s="83"/>
      <c r="I262" s="85"/>
      <c r="J262" s="85"/>
      <c r="K262" s="85"/>
      <c r="L262" s="83"/>
      <c r="M262" s="85"/>
      <c r="N262" s="85"/>
      <c r="O262" s="84"/>
      <c r="P262" s="83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</row>
    <row r="263" spans="5:42" x14ac:dyDescent="0.25">
      <c r="E263" s="84"/>
      <c r="F263" s="84"/>
      <c r="G263" s="84"/>
      <c r="H263" s="83"/>
      <c r="I263" s="85"/>
      <c r="J263" s="85"/>
      <c r="K263" s="85"/>
      <c r="L263" s="83"/>
      <c r="M263" s="85"/>
      <c r="N263" s="85"/>
      <c r="O263" s="84"/>
      <c r="P263" s="83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</row>
    <row r="264" spans="5:42" x14ac:dyDescent="0.25">
      <c r="E264" s="84"/>
      <c r="F264" s="84"/>
      <c r="G264" s="84"/>
      <c r="H264" s="83"/>
      <c r="I264" s="85"/>
      <c r="J264" s="85"/>
      <c r="K264" s="85"/>
      <c r="L264" s="83"/>
      <c r="M264" s="85"/>
      <c r="N264" s="85"/>
      <c r="O264" s="84"/>
      <c r="P264" s="83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</row>
    <row r="265" spans="5:42" x14ac:dyDescent="0.25">
      <c r="E265" s="84"/>
      <c r="F265" s="84"/>
      <c r="G265" s="84"/>
      <c r="H265" s="83"/>
      <c r="I265" s="85"/>
      <c r="J265" s="85"/>
      <c r="K265" s="85"/>
      <c r="L265" s="83"/>
      <c r="M265" s="85"/>
      <c r="N265" s="85"/>
      <c r="O265" s="84"/>
      <c r="P265" s="83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</row>
    <row r="266" spans="5:42" x14ac:dyDescent="0.25">
      <c r="E266" s="84"/>
      <c r="F266" s="84"/>
      <c r="G266" s="84"/>
      <c r="H266" s="83"/>
      <c r="I266" s="85"/>
      <c r="J266" s="85"/>
      <c r="K266" s="85"/>
      <c r="L266" s="83"/>
      <c r="M266" s="85"/>
      <c r="N266" s="85"/>
      <c r="O266" s="84"/>
      <c r="P266" s="83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</row>
    <row r="267" spans="5:42" x14ac:dyDescent="0.25">
      <c r="E267" s="84"/>
      <c r="F267" s="84"/>
      <c r="G267" s="84"/>
      <c r="H267" s="83"/>
      <c r="I267" s="85"/>
      <c r="J267" s="85"/>
      <c r="K267" s="85"/>
      <c r="L267" s="83"/>
      <c r="M267" s="85"/>
      <c r="N267" s="85"/>
      <c r="O267" s="84"/>
      <c r="P267" s="83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</row>
    <row r="268" spans="5:42" x14ac:dyDescent="0.25">
      <c r="E268" s="84"/>
      <c r="F268" s="84"/>
      <c r="G268" s="84"/>
      <c r="H268" s="83"/>
      <c r="I268" s="85"/>
      <c r="J268" s="85"/>
      <c r="K268" s="85"/>
      <c r="L268" s="83"/>
      <c r="M268" s="85"/>
      <c r="N268" s="85"/>
      <c r="O268" s="84"/>
      <c r="P268" s="83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</row>
    <row r="269" spans="5:42" x14ac:dyDescent="0.25">
      <c r="E269" s="84"/>
      <c r="F269" s="84"/>
      <c r="G269" s="84"/>
      <c r="H269" s="83"/>
      <c r="I269" s="85"/>
      <c r="J269" s="85"/>
      <c r="K269" s="85"/>
      <c r="L269" s="83"/>
      <c r="M269" s="85"/>
      <c r="N269" s="85"/>
      <c r="O269" s="84"/>
      <c r="P269" s="83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</row>
    <row r="270" spans="5:42" x14ac:dyDescent="0.25">
      <c r="E270" s="84"/>
      <c r="F270" s="84"/>
      <c r="G270" s="84"/>
      <c r="H270" s="83"/>
      <c r="I270" s="85"/>
      <c r="J270" s="85"/>
      <c r="K270" s="85"/>
      <c r="L270" s="83"/>
      <c r="M270" s="85"/>
      <c r="N270" s="85"/>
      <c r="O270" s="84"/>
      <c r="P270" s="83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</row>
    <row r="271" spans="5:42" x14ac:dyDescent="0.25">
      <c r="E271" s="84"/>
      <c r="F271" s="84"/>
      <c r="G271" s="84"/>
      <c r="H271" s="83"/>
      <c r="I271" s="85"/>
      <c r="J271" s="85"/>
      <c r="K271" s="85"/>
      <c r="L271" s="83"/>
      <c r="M271" s="85"/>
      <c r="N271" s="85"/>
      <c r="O271" s="84"/>
      <c r="P271" s="83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</row>
    <row r="272" spans="5:42" x14ac:dyDescent="0.25">
      <c r="E272" s="84"/>
      <c r="F272" s="84"/>
      <c r="G272" s="84"/>
      <c r="H272" s="83"/>
      <c r="I272" s="85"/>
      <c r="J272" s="85"/>
      <c r="K272" s="85"/>
      <c r="L272" s="83"/>
      <c r="M272" s="85"/>
      <c r="N272" s="85"/>
      <c r="O272" s="84"/>
      <c r="P272" s="83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</row>
    <row r="273" spans="5:42" x14ac:dyDescent="0.25">
      <c r="E273" s="84"/>
      <c r="F273" s="84"/>
      <c r="G273" s="84"/>
      <c r="H273" s="83"/>
      <c r="I273" s="85"/>
      <c r="J273" s="85"/>
      <c r="K273" s="85"/>
      <c r="L273" s="83"/>
      <c r="M273" s="85"/>
      <c r="N273" s="85"/>
      <c r="O273" s="84"/>
      <c r="P273" s="83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</row>
    <row r="274" spans="5:42" x14ac:dyDescent="0.25">
      <c r="E274" s="84"/>
      <c r="F274" s="84"/>
      <c r="G274" s="84"/>
      <c r="H274" s="83"/>
      <c r="I274" s="85"/>
      <c r="J274" s="85"/>
      <c r="K274" s="85"/>
      <c r="L274" s="83"/>
      <c r="M274" s="85"/>
      <c r="N274" s="85"/>
      <c r="O274" s="84"/>
      <c r="P274" s="83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</row>
    <row r="275" spans="5:42" x14ac:dyDescent="0.25">
      <c r="E275" s="84"/>
      <c r="F275" s="84"/>
      <c r="G275" s="84"/>
      <c r="H275" s="83"/>
      <c r="I275" s="85"/>
      <c r="J275" s="85"/>
      <c r="K275" s="85"/>
      <c r="L275" s="83"/>
      <c r="M275" s="85"/>
      <c r="N275" s="85"/>
      <c r="O275" s="84"/>
      <c r="P275" s="83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</row>
    <row r="276" spans="5:42" x14ac:dyDescent="0.25">
      <c r="E276" s="84"/>
      <c r="F276" s="84"/>
      <c r="G276" s="84"/>
      <c r="H276" s="83"/>
      <c r="I276" s="85"/>
      <c r="J276" s="85"/>
      <c r="K276" s="85"/>
      <c r="L276" s="83"/>
      <c r="M276" s="85"/>
      <c r="N276" s="85"/>
      <c r="O276" s="84"/>
      <c r="P276" s="83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</row>
    <row r="277" spans="5:42" x14ac:dyDescent="0.25">
      <c r="E277" s="84"/>
      <c r="F277" s="84"/>
      <c r="G277" s="84"/>
      <c r="H277" s="83"/>
      <c r="I277" s="85"/>
      <c r="J277" s="85"/>
      <c r="K277" s="85"/>
      <c r="L277" s="83"/>
      <c r="M277" s="85"/>
      <c r="N277" s="85"/>
      <c r="O277" s="84"/>
      <c r="P277" s="83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</row>
    <row r="278" spans="5:42" x14ac:dyDescent="0.25">
      <c r="E278" s="84"/>
      <c r="F278" s="84"/>
      <c r="G278" s="84"/>
      <c r="H278" s="83"/>
      <c r="I278" s="85"/>
      <c r="J278" s="85"/>
      <c r="K278" s="85"/>
      <c r="L278" s="83"/>
      <c r="M278" s="85"/>
      <c r="N278" s="85"/>
      <c r="O278" s="84"/>
      <c r="P278" s="83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</row>
    <row r="279" spans="5:42" x14ac:dyDescent="0.25">
      <c r="E279" s="84"/>
      <c r="F279" s="84"/>
      <c r="G279" s="84"/>
      <c r="H279" s="83"/>
      <c r="I279" s="85"/>
      <c r="J279" s="85"/>
      <c r="K279" s="85"/>
      <c r="L279" s="83"/>
      <c r="M279" s="85"/>
      <c r="N279" s="85"/>
      <c r="O279" s="84"/>
      <c r="P279" s="83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</row>
    <row r="280" spans="5:42" x14ac:dyDescent="0.25">
      <c r="E280" s="84"/>
      <c r="F280" s="84"/>
      <c r="G280" s="84"/>
      <c r="H280" s="83"/>
      <c r="I280" s="85"/>
      <c r="J280" s="85"/>
      <c r="K280" s="85"/>
      <c r="L280" s="83"/>
      <c r="M280" s="85"/>
      <c r="N280" s="85"/>
      <c r="O280" s="84"/>
      <c r="P280" s="83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</row>
    <row r="281" spans="5:42" x14ac:dyDescent="0.25">
      <c r="E281" s="84"/>
      <c r="F281" s="84"/>
      <c r="G281" s="84"/>
      <c r="H281" s="83"/>
      <c r="I281" s="85"/>
      <c r="J281" s="85"/>
      <c r="K281" s="85"/>
      <c r="L281" s="83"/>
      <c r="M281" s="85"/>
      <c r="N281" s="85"/>
      <c r="O281" s="84"/>
      <c r="P281" s="83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</row>
    <row r="282" spans="5:42" x14ac:dyDescent="0.25">
      <c r="E282" s="84"/>
      <c r="F282" s="84"/>
      <c r="G282" s="84"/>
      <c r="H282" s="83"/>
      <c r="I282" s="85"/>
      <c r="J282" s="85"/>
      <c r="K282" s="85"/>
      <c r="L282" s="83"/>
      <c r="M282" s="85"/>
      <c r="N282" s="85"/>
      <c r="O282" s="84"/>
      <c r="P282" s="83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</row>
    <row r="283" spans="5:42" x14ac:dyDescent="0.25">
      <c r="E283" s="84"/>
      <c r="F283" s="84"/>
      <c r="G283" s="84"/>
      <c r="H283" s="83"/>
      <c r="I283" s="85"/>
      <c r="J283" s="85"/>
      <c r="K283" s="85"/>
      <c r="L283" s="83"/>
      <c r="M283" s="85"/>
      <c r="N283" s="85"/>
      <c r="O283" s="84"/>
      <c r="P283" s="83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</row>
    <row r="284" spans="5:42" x14ac:dyDescent="0.25">
      <c r="E284" s="84"/>
      <c r="F284" s="84"/>
      <c r="G284" s="84"/>
      <c r="H284" s="83"/>
      <c r="I284" s="85"/>
      <c r="J284" s="85"/>
      <c r="K284" s="85"/>
      <c r="L284" s="83"/>
      <c r="M284" s="85"/>
      <c r="N284" s="85"/>
      <c r="O284" s="84"/>
      <c r="P284" s="83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</row>
    <row r="285" spans="5:42" x14ac:dyDescent="0.25">
      <c r="E285" s="84"/>
      <c r="F285" s="84"/>
      <c r="G285" s="84"/>
      <c r="H285" s="83"/>
      <c r="I285" s="85"/>
      <c r="J285" s="85"/>
      <c r="K285" s="85"/>
      <c r="L285" s="83"/>
      <c r="M285" s="85"/>
      <c r="N285" s="85"/>
      <c r="O285" s="84"/>
      <c r="P285" s="83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</row>
    <row r="286" spans="5:42" x14ac:dyDescent="0.25">
      <c r="E286" s="84"/>
      <c r="F286" s="84"/>
      <c r="G286" s="84"/>
      <c r="H286" s="83"/>
      <c r="I286" s="85"/>
      <c r="J286" s="85"/>
      <c r="K286" s="85"/>
      <c r="L286" s="83"/>
      <c r="M286" s="85"/>
      <c r="N286" s="85"/>
      <c r="O286" s="84"/>
      <c r="P286" s="83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</row>
    <row r="287" spans="5:42" x14ac:dyDescent="0.25">
      <c r="E287" s="84"/>
      <c r="F287" s="84"/>
      <c r="G287" s="84"/>
      <c r="H287" s="83"/>
      <c r="I287" s="85"/>
      <c r="J287" s="85"/>
      <c r="K287" s="85"/>
      <c r="L287" s="83"/>
      <c r="M287" s="85"/>
      <c r="N287" s="85"/>
      <c r="O287" s="84"/>
      <c r="P287" s="83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</row>
    <row r="288" spans="5:42" x14ac:dyDescent="0.25">
      <c r="E288" s="84"/>
      <c r="F288" s="84"/>
      <c r="G288" s="84"/>
      <c r="H288" s="83"/>
      <c r="I288" s="85"/>
      <c r="J288" s="85"/>
      <c r="K288" s="85"/>
      <c r="L288" s="83"/>
      <c r="M288" s="85"/>
      <c r="N288" s="85"/>
      <c r="O288" s="84"/>
      <c r="P288" s="83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</row>
    <row r="289" spans="5:42" x14ac:dyDescent="0.25">
      <c r="E289" s="84"/>
      <c r="F289" s="84"/>
      <c r="G289" s="84"/>
      <c r="H289" s="83"/>
      <c r="I289" s="85"/>
      <c r="J289" s="85"/>
      <c r="K289" s="85"/>
      <c r="L289" s="83"/>
      <c r="M289" s="85"/>
      <c r="N289" s="85"/>
      <c r="O289" s="84"/>
      <c r="P289" s="83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</row>
    <row r="290" spans="5:42" x14ac:dyDescent="0.25">
      <c r="E290" s="84"/>
      <c r="F290" s="84"/>
      <c r="G290" s="84"/>
      <c r="H290" s="83"/>
      <c r="I290" s="85"/>
      <c r="J290" s="85"/>
      <c r="K290" s="85"/>
      <c r="L290" s="83"/>
      <c r="M290" s="85"/>
      <c r="N290" s="85"/>
      <c r="O290" s="84"/>
      <c r="P290" s="83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</row>
    <row r="291" spans="5:42" x14ac:dyDescent="0.25">
      <c r="E291" s="84"/>
      <c r="F291" s="84"/>
      <c r="G291" s="84"/>
      <c r="H291" s="83"/>
      <c r="I291" s="85"/>
      <c r="J291" s="85"/>
      <c r="K291" s="85"/>
      <c r="L291" s="83"/>
      <c r="M291" s="85"/>
      <c r="N291" s="85"/>
      <c r="O291" s="84"/>
      <c r="P291" s="83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</row>
    <row r="292" spans="5:42" x14ac:dyDescent="0.25">
      <c r="E292" s="84"/>
      <c r="F292" s="84"/>
      <c r="G292" s="84"/>
      <c r="H292" s="83"/>
      <c r="I292" s="85"/>
      <c r="J292" s="85"/>
      <c r="K292" s="85"/>
      <c r="L292" s="83"/>
      <c r="M292" s="85"/>
      <c r="N292" s="85"/>
      <c r="O292" s="84"/>
      <c r="P292" s="83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</row>
    <row r="293" spans="5:42" x14ac:dyDescent="0.25">
      <c r="E293" s="84"/>
      <c r="F293" s="84"/>
      <c r="G293" s="84"/>
      <c r="H293" s="83"/>
      <c r="I293" s="85"/>
      <c r="J293" s="85"/>
      <c r="K293" s="85"/>
      <c r="L293" s="83"/>
      <c r="M293" s="85"/>
      <c r="N293" s="85"/>
      <c r="O293" s="84"/>
      <c r="P293" s="83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</row>
    <row r="294" spans="5:42" x14ac:dyDescent="0.25">
      <c r="E294" s="84"/>
      <c r="F294" s="84"/>
      <c r="G294" s="84"/>
      <c r="H294" s="83"/>
      <c r="I294" s="85"/>
      <c r="J294" s="85"/>
      <c r="K294" s="85"/>
      <c r="L294" s="83"/>
      <c r="M294" s="85"/>
      <c r="N294" s="85"/>
      <c r="O294" s="84"/>
      <c r="P294" s="83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</row>
    <row r="295" spans="5:42" x14ac:dyDescent="0.25">
      <c r="E295" s="84"/>
      <c r="F295" s="84"/>
      <c r="G295" s="84"/>
      <c r="H295" s="83"/>
      <c r="I295" s="85"/>
      <c r="J295" s="85"/>
      <c r="K295" s="85"/>
      <c r="L295" s="83"/>
      <c r="M295" s="85"/>
      <c r="N295" s="85"/>
      <c r="O295" s="84"/>
      <c r="P295" s="83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</row>
    <row r="296" spans="5:42" x14ac:dyDescent="0.25">
      <c r="E296" s="84"/>
      <c r="F296" s="84"/>
      <c r="G296" s="84"/>
      <c r="H296" s="83"/>
      <c r="I296" s="85"/>
      <c r="J296" s="85"/>
      <c r="K296" s="85"/>
      <c r="L296" s="83"/>
      <c r="M296" s="85"/>
      <c r="N296" s="85"/>
      <c r="O296" s="84"/>
      <c r="P296" s="83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</row>
    <row r="297" spans="5:42" x14ac:dyDescent="0.25">
      <c r="E297" s="84"/>
      <c r="F297" s="84"/>
      <c r="G297" s="84"/>
      <c r="H297" s="83"/>
      <c r="I297" s="85"/>
      <c r="J297" s="85"/>
      <c r="K297" s="85"/>
      <c r="L297" s="83"/>
      <c r="M297" s="85"/>
      <c r="N297" s="85"/>
      <c r="O297" s="84"/>
      <c r="P297" s="83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</row>
    <row r="298" spans="5:42" x14ac:dyDescent="0.25">
      <c r="E298" s="84"/>
      <c r="F298" s="84"/>
      <c r="G298" s="84"/>
      <c r="H298" s="83"/>
      <c r="I298" s="85"/>
      <c r="J298" s="85"/>
      <c r="K298" s="85"/>
      <c r="L298" s="83"/>
      <c r="M298" s="85"/>
      <c r="N298" s="85"/>
      <c r="O298" s="84"/>
      <c r="P298" s="83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</row>
    <row r="299" spans="5:42" x14ac:dyDescent="0.25">
      <c r="E299" s="84"/>
      <c r="F299" s="84"/>
      <c r="G299" s="84"/>
      <c r="H299" s="83"/>
      <c r="I299" s="85"/>
      <c r="J299" s="85"/>
      <c r="K299" s="85"/>
      <c r="L299" s="83"/>
      <c r="M299" s="85"/>
      <c r="N299" s="85"/>
      <c r="O299" s="84"/>
      <c r="P299" s="83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</row>
    <row r="300" spans="5:42" x14ac:dyDescent="0.25">
      <c r="E300" s="84"/>
      <c r="F300" s="84"/>
      <c r="G300" s="84"/>
      <c r="H300" s="83"/>
      <c r="I300" s="85"/>
      <c r="J300" s="85"/>
      <c r="K300" s="85"/>
      <c r="L300" s="83"/>
      <c r="M300" s="85"/>
      <c r="N300" s="85"/>
      <c r="O300" s="84"/>
      <c r="P300" s="83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</row>
    <row r="301" spans="5:42" x14ac:dyDescent="0.25">
      <c r="E301" s="84"/>
      <c r="F301" s="84"/>
      <c r="G301" s="84"/>
      <c r="H301" s="83"/>
      <c r="I301" s="85"/>
      <c r="J301" s="85"/>
      <c r="K301" s="85"/>
      <c r="L301" s="83"/>
      <c r="M301" s="85"/>
      <c r="N301" s="85"/>
      <c r="O301" s="84"/>
      <c r="P301" s="83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</row>
    <row r="302" spans="5:42" x14ac:dyDescent="0.25">
      <c r="E302" s="84"/>
      <c r="F302" s="84"/>
      <c r="G302" s="84"/>
      <c r="H302" s="83"/>
      <c r="I302" s="85"/>
      <c r="J302" s="85"/>
      <c r="K302" s="85"/>
      <c r="L302" s="83"/>
      <c r="M302" s="85"/>
      <c r="N302" s="85"/>
      <c r="O302" s="84"/>
      <c r="P302" s="83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</row>
    <row r="303" spans="5:42" x14ac:dyDescent="0.25">
      <c r="E303" s="84"/>
      <c r="F303" s="84"/>
      <c r="G303" s="84"/>
      <c r="H303" s="83"/>
      <c r="I303" s="85"/>
      <c r="J303" s="85"/>
      <c r="K303" s="85"/>
      <c r="L303" s="83"/>
      <c r="M303" s="85"/>
      <c r="N303" s="85"/>
      <c r="O303" s="84"/>
      <c r="P303" s="83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</row>
    <row r="304" spans="5:42" x14ac:dyDescent="0.25">
      <c r="E304" s="84"/>
      <c r="F304" s="84"/>
      <c r="G304" s="84"/>
      <c r="H304" s="83"/>
      <c r="I304" s="85"/>
      <c r="J304" s="85"/>
      <c r="K304" s="85"/>
      <c r="L304" s="83"/>
      <c r="M304" s="85"/>
      <c r="N304" s="85"/>
      <c r="O304" s="84"/>
      <c r="P304" s="83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</row>
    <row r="305" spans="5:42" x14ac:dyDescent="0.25">
      <c r="E305" s="84"/>
      <c r="F305" s="84"/>
      <c r="G305" s="84"/>
      <c r="H305" s="83"/>
      <c r="I305" s="85"/>
      <c r="J305" s="85"/>
      <c r="K305" s="85"/>
      <c r="L305" s="83"/>
      <c r="M305" s="85"/>
      <c r="N305" s="85"/>
      <c r="O305" s="84"/>
      <c r="P305" s="83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</row>
    <row r="306" spans="5:42" x14ac:dyDescent="0.25">
      <c r="E306" s="84"/>
      <c r="F306" s="84"/>
      <c r="G306" s="84"/>
      <c r="H306" s="83"/>
      <c r="I306" s="85"/>
      <c r="J306" s="85"/>
      <c r="K306" s="85"/>
      <c r="L306" s="83"/>
      <c r="M306" s="85"/>
      <c r="N306" s="85"/>
      <c r="O306" s="84"/>
      <c r="P306" s="83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</row>
    <row r="307" spans="5:42" x14ac:dyDescent="0.25">
      <c r="E307" s="84"/>
      <c r="F307" s="84"/>
      <c r="G307" s="84"/>
      <c r="H307" s="83"/>
      <c r="I307" s="85"/>
      <c r="J307" s="85"/>
      <c r="K307" s="85"/>
      <c r="L307" s="83"/>
      <c r="M307" s="85"/>
      <c r="N307" s="85"/>
      <c r="O307" s="84"/>
      <c r="P307" s="83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</row>
    <row r="308" spans="5:42" x14ac:dyDescent="0.25">
      <c r="E308" s="84"/>
      <c r="F308" s="84"/>
      <c r="G308" s="84"/>
      <c r="H308" s="83"/>
      <c r="I308" s="85"/>
      <c r="J308" s="85"/>
      <c r="K308" s="85"/>
      <c r="L308" s="83"/>
      <c r="M308" s="85"/>
      <c r="N308" s="85"/>
      <c r="O308" s="84"/>
      <c r="P308" s="83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</row>
    <row r="309" spans="5:42" x14ac:dyDescent="0.25">
      <c r="E309" s="84"/>
      <c r="F309" s="84"/>
      <c r="G309" s="84"/>
      <c r="H309" s="83"/>
      <c r="I309" s="85"/>
      <c r="J309" s="85"/>
      <c r="K309" s="85"/>
      <c r="L309" s="83"/>
      <c r="M309" s="85"/>
      <c r="N309" s="85"/>
      <c r="O309" s="84"/>
      <c r="P309" s="83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</row>
    <row r="310" spans="5:42" x14ac:dyDescent="0.25">
      <c r="E310" s="84"/>
      <c r="F310" s="84"/>
      <c r="G310" s="84"/>
      <c r="H310" s="83"/>
      <c r="I310" s="85"/>
      <c r="J310" s="85"/>
      <c r="K310" s="85"/>
      <c r="L310" s="83"/>
      <c r="M310" s="85"/>
      <c r="N310" s="85"/>
      <c r="O310" s="84"/>
      <c r="P310" s="83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</row>
    <row r="311" spans="5:42" x14ac:dyDescent="0.25">
      <c r="E311" s="84"/>
      <c r="F311" s="84"/>
      <c r="G311" s="84"/>
      <c r="H311" s="83"/>
      <c r="I311" s="85"/>
      <c r="J311" s="85"/>
      <c r="K311" s="85"/>
      <c r="L311" s="83"/>
      <c r="M311" s="85"/>
      <c r="N311" s="85"/>
      <c r="O311" s="84"/>
      <c r="P311" s="83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</row>
    <row r="312" spans="5:42" x14ac:dyDescent="0.25">
      <c r="E312" s="84"/>
      <c r="F312" s="84"/>
      <c r="G312" s="84"/>
      <c r="H312" s="83"/>
      <c r="I312" s="85"/>
      <c r="J312" s="85"/>
      <c r="K312" s="85"/>
      <c r="L312" s="83"/>
      <c r="M312" s="85"/>
      <c r="N312" s="85"/>
      <c r="O312" s="84"/>
      <c r="P312" s="83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</row>
    <row r="313" spans="5:42" x14ac:dyDescent="0.25">
      <c r="E313" s="84"/>
      <c r="F313" s="84"/>
      <c r="G313" s="84"/>
      <c r="H313" s="83"/>
      <c r="I313" s="85"/>
      <c r="J313" s="85"/>
      <c r="K313" s="85"/>
      <c r="L313" s="83"/>
      <c r="M313" s="85"/>
      <c r="N313" s="85"/>
      <c r="O313" s="84"/>
      <c r="P313" s="83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</row>
    <row r="314" spans="5:42" x14ac:dyDescent="0.25">
      <c r="E314" s="84"/>
      <c r="F314" s="84"/>
      <c r="G314" s="84"/>
      <c r="H314" s="83"/>
      <c r="I314" s="85"/>
      <c r="J314" s="85"/>
      <c r="K314" s="85"/>
      <c r="L314" s="83"/>
      <c r="M314" s="85"/>
      <c r="N314" s="85"/>
      <c r="O314" s="84"/>
      <c r="P314" s="83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</row>
    <row r="315" spans="5:42" x14ac:dyDescent="0.25">
      <c r="E315" s="84"/>
      <c r="F315" s="84"/>
      <c r="G315" s="84"/>
      <c r="H315" s="83"/>
      <c r="I315" s="85"/>
      <c r="J315" s="85"/>
      <c r="K315" s="85"/>
      <c r="L315" s="83"/>
      <c r="M315" s="85"/>
      <c r="N315" s="85"/>
      <c r="O315" s="84"/>
      <c r="P315" s="83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</row>
    <row r="316" spans="5:42" x14ac:dyDescent="0.25">
      <c r="E316" s="84"/>
      <c r="F316" s="84"/>
      <c r="G316" s="84"/>
      <c r="H316" s="83"/>
      <c r="I316" s="85"/>
      <c r="J316" s="85"/>
      <c r="K316" s="85"/>
      <c r="L316" s="83"/>
      <c r="M316" s="85"/>
      <c r="N316" s="85"/>
      <c r="O316" s="84"/>
      <c r="P316" s="83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</row>
    <row r="317" spans="5:42" x14ac:dyDescent="0.25">
      <c r="E317" s="84"/>
      <c r="F317" s="84"/>
      <c r="G317" s="84"/>
      <c r="H317" s="83"/>
      <c r="I317" s="85"/>
      <c r="J317" s="85"/>
      <c r="K317" s="85"/>
      <c r="L317" s="83"/>
      <c r="M317" s="85"/>
      <c r="N317" s="85"/>
      <c r="O317" s="84"/>
      <c r="P317" s="83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</row>
    <row r="318" spans="5:42" x14ac:dyDescent="0.25">
      <c r="E318" s="84"/>
      <c r="F318" s="84"/>
      <c r="G318" s="84"/>
      <c r="H318" s="83"/>
      <c r="I318" s="85"/>
      <c r="J318" s="85"/>
      <c r="K318" s="85"/>
      <c r="L318" s="83"/>
      <c r="M318" s="85"/>
      <c r="N318" s="85"/>
      <c r="O318" s="84"/>
      <c r="P318" s="83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</row>
    <row r="319" spans="5:42" x14ac:dyDescent="0.25">
      <c r="E319" s="84"/>
      <c r="F319" s="84"/>
      <c r="G319" s="84"/>
      <c r="H319" s="83"/>
      <c r="I319" s="85"/>
      <c r="J319" s="85"/>
      <c r="K319" s="85"/>
      <c r="L319" s="83"/>
      <c r="M319" s="85"/>
      <c r="N319" s="85"/>
      <c r="O319" s="84"/>
      <c r="P319" s="83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</row>
    <row r="320" spans="5:42" x14ac:dyDescent="0.25">
      <c r="E320" s="84"/>
      <c r="F320" s="84"/>
      <c r="G320" s="84"/>
      <c r="H320" s="83"/>
      <c r="I320" s="85"/>
      <c r="J320" s="85"/>
      <c r="K320" s="85"/>
      <c r="L320" s="83"/>
      <c r="M320" s="85"/>
      <c r="N320" s="85"/>
      <c r="O320" s="84"/>
      <c r="P320" s="83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</row>
    <row r="321" spans="5:42" x14ac:dyDescent="0.25">
      <c r="E321" s="84"/>
      <c r="F321" s="84"/>
      <c r="G321" s="84"/>
      <c r="H321" s="83"/>
      <c r="I321" s="85"/>
      <c r="J321" s="85"/>
      <c r="K321" s="85"/>
      <c r="L321" s="83"/>
      <c r="M321" s="85"/>
      <c r="N321" s="85"/>
      <c r="O321" s="84"/>
      <c r="P321" s="83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</row>
    <row r="322" spans="5:42" x14ac:dyDescent="0.25">
      <c r="E322" s="84"/>
      <c r="F322" s="84"/>
      <c r="G322" s="84"/>
      <c r="H322" s="83"/>
      <c r="I322" s="85"/>
      <c r="J322" s="85"/>
      <c r="K322" s="85"/>
      <c r="L322" s="83"/>
      <c r="M322" s="85"/>
      <c r="N322" s="85"/>
      <c r="O322" s="84"/>
      <c r="P322" s="83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</row>
    <row r="323" spans="5:42" x14ac:dyDescent="0.25">
      <c r="E323" s="84"/>
      <c r="F323" s="84"/>
      <c r="G323" s="84"/>
      <c r="H323" s="83"/>
      <c r="I323" s="85"/>
      <c r="J323" s="85"/>
      <c r="K323" s="85"/>
      <c r="L323" s="83"/>
      <c r="M323" s="85"/>
      <c r="N323" s="85"/>
      <c r="O323" s="84"/>
      <c r="P323" s="83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</row>
    <row r="324" spans="5:42" x14ac:dyDescent="0.25">
      <c r="E324" s="84"/>
      <c r="F324" s="84"/>
      <c r="G324" s="84"/>
      <c r="H324" s="83"/>
      <c r="I324" s="85"/>
      <c r="J324" s="85"/>
      <c r="K324" s="85"/>
      <c r="L324" s="83"/>
      <c r="M324" s="85"/>
      <c r="N324" s="85"/>
      <c r="O324" s="84"/>
      <c r="P324" s="83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</row>
    <row r="325" spans="5:42" x14ac:dyDescent="0.25">
      <c r="E325" s="84"/>
      <c r="F325" s="84"/>
      <c r="G325" s="84"/>
      <c r="H325" s="83"/>
      <c r="I325" s="85"/>
      <c r="J325" s="85"/>
      <c r="K325" s="85"/>
      <c r="L325" s="83"/>
      <c r="M325" s="85"/>
      <c r="N325" s="85"/>
      <c r="O325" s="84"/>
      <c r="P325" s="83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</row>
    <row r="326" spans="5:42" x14ac:dyDescent="0.25">
      <c r="E326" s="84"/>
      <c r="F326" s="84"/>
      <c r="G326" s="84"/>
      <c r="H326" s="83"/>
      <c r="I326" s="85"/>
      <c r="J326" s="85"/>
      <c r="K326" s="85"/>
      <c r="L326" s="83"/>
      <c r="M326" s="85"/>
      <c r="N326" s="85"/>
      <c r="O326" s="84"/>
      <c r="P326" s="83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</row>
    <row r="327" spans="5:42" x14ac:dyDescent="0.25">
      <c r="E327" s="84"/>
      <c r="F327" s="84"/>
      <c r="G327" s="84"/>
      <c r="H327" s="83"/>
      <c r="I327" s="85"/>
      <c r="J327" s="85"/>
      <c r="K327" s="85"/>
      <c r="L327" s="83"/>
      <c r="M327" s="85"/>
      <c r="N327" s="85"/>
      <c r="O327" s="84"/>
      <c r="P327" s="83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</row>
    <row r="328" spans="5:42" x14ac:dyDescent="0.25">
      <c r="E328" s="84"/>
      <c r="F328" s="84"/>
      <c r="G328" s="84"/>
      <c r="H328" s="83"/>
      <c r="I328" s="85"/>
      <c r="J328" s="85"/>
      <c r="K328" s="85"/>
      <c r="L328" s="83"/>
      <c r="M328" s="85"/>
      <c r="N328" s="85"/>
      <c r="O328" s="84"/>
      <c r="P328" s="83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</row>
    <row r="329" spans="5:42" x14ac:dyDescent="0.25">
      <c r="E329" s="84"/>
      <c r="F329" s="84"/>
      <c r="G329" s="84"/>
      <c r="H329" s="83"/>
      <c r="I329" s="85"/>
      <c r="J329" s="85"/>
      <c r="K329" s="85"/>
      <c r="L329" s="83"/>
      <c r="M329" s="85"/>
      <c r="N329" s="85"/>
      <c r="O329" s="84"/>
      <c r="P329" s="83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</row>
    <row r="330" spans="5:42" x14ac:dyDescent="0.25">
      <c r="E330" s="84"/>
      <c r="F330" s="84"/>
      <c r="G330" s="84"/>
      <c r="H330" s="83"/>
      <c r="I330" s="85"/>
      <c r="J330" s="85"/>
      <c r="K330" s="85"/>
      <c r="L330" s="83"/>
      <c r="M330" s="85"/>
      <c r="N330" s="85"/>
      <c r="O330" s="84"/>
      <c r="P330" s="83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</row>
    <row r="331" spans="5:42" x14ac:dyDescent="0.25">
      <c r="E331" s="84"/>
      <c r="F331" s="84"/>
      <c r="G331" s="84"/>
      <c r="H331" s="83"/>
      <c r="I331" s="85"/>
      <c r="J331" s="85"/>
      <c r="K331" s="85"/>
      <c r="L331" s="83"/>
      <c r="M331" s="85"/>
      <c r="N331" s="85"/>
      <c r="O331" s="84"/>
      <c r="P331" s="83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</row>
    <row r="332" spans="5:42" x14ac:dyDescent="0.25">
      <c r="E332" s="84"/>
      <c r="F332" s="84"/>
      <c r="G332" s="84"/>
      <c r="H332" s="83"/>
      <c r="I332" s="85"/>
      <c r="J332" s="85"/>
      <c r="K332" s="85"/>
      <c r="L332" s="83"/>
      <c r="M332" s="85"/>
      <c r="N332" s="85"/>
      <c r="O332" s="84"/>
      <c r="P332" s="83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</row>
    <row r="333" spans="5:42" x14ac:dyDescent="0.25">
      <c r="E333" s="84"/>
      <c r="F333" s="84"/>
      <c r="G333" s="84"/>
      <c r="H333" s="83"/>
      <c r="I333" s="85"/>
      <c r="J333" s="85"/>
      <c r="K333" s="85"/>
      <c r="L333" s="83"/>
      <c r="M333" s="85"/>
      <c r="N333" s="85"/>
      <c r="O333" s="84"/>
      <c r="P333" s="83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</row>
    <row r="334" spans="5:42" x14ac:dyDescent="0.25">
      <c r="E334" s="84"/>
      <c r="F334" s="84"/>
      <c r="G334" s="84"/>
      <c r="H334" s="83"/>
      <c r="I334" s="85"/>
      <c r="J334" s="85"/>
      <c r="K334" s="85"/>
      <c r="L334" s="83"/>
      <c r="M334" s="85"/>
      <c r="N334" s="85"/>
      <c r="O334" s="84"/>
      <c r="P334" s="83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</row>
    <row r="335" spans="5:42" x14ac:dyDescent="0.25">
      <c r="E335" s="84"/>
      <c r="F335" s="84"/>
      <c r="G335" s="84"/>
      <c r="H335" s="83"/>
      <c r="I335" s="85"/>
      <c r="J335" s="85"/>
      <c r="K335" s="85"/>
      <c r="L335" s="83"/>
      <c r="M335" s="85"/>
      <c r="N335" s="85"/>
      <c r="O335" s="84"/>
      <c r="P335" s="83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</row>
    <row r="336" spans="5:42" x14ac:dyDescent="0.25">
      <c r="E336" s="84"/>
      <c r="F336" s="84"/>
      <c r="G336" s="84"/>
      <c r="H336" s="83"/>
      <c r="I336" s="85"/>
      <c r="J336" s="85"/>
      <c r="K336" s="85"/>
      <c r="L336" s="83"/>
      <c r="M336" s="85"/>
      <c r="N336" s="85"/>
      <c r="O336" s="84"/>
      <c r="P336" s="83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</row>
    <row r="337" spans="5:42" x14ac:dyDescent="0.25">
      <c r="E337" s="84"/>
      <c r="F337" s="84"/>
      <c r="G337" s="84"/>
      <c r="H337" s="83"/>
      <c r="I337" s="85"/>
      <c r="J337" s="85"/>
      <c r="K337" s="85"/>
      <c r="L337" s="83"/>
      <c r="M337" s="85"/>
      <c r="N337" s="85"/>
      <c r="O337" s="84"/>
      <c r="P337" s="83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</row>
    <row r="338" spans="5:42" x14ac:dyDescent="0.25">
      <c r="E338" s="84"/>
      <c r="F338" s="84"/>
      <c r="G338" s="84"/>
      <c r="H338" s="83"/>
      <c r="I338" s="85"/>
      <c r="J338" s="85"/>
      <c r="K338" s="85"/>
      <c r="L338" s="83"/>
      <c r="M338" s="85"/>
      <c r="N338" s="85"/>
      <c r="O338" s="84"/>
      <c r="P338" s="83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</row>
    <row r="339" spans="5:42" x14ac:dyDescent="0.25">
      <c r="E339" s="84"/>
      <c r="F339" s="84"/>
      <c r="G339" s="84"/>
      <c r="H339" s="83"/>
      <c r="I339" s="85"/>
      <c r="J339" s="85"/>
      <c r="K339" s="85"/>
      <c r="L339" s="83"/>
      <c r="M339" s="85"/>
      <c r="N339" s="85"/>
      <c r="O339" s="84"/>
      <c r="P339" s="83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</row>
    <row r="340" spans="5:42" x14ac:dyDescent="0.25">
      <c r="E340" s="84"/>
      <c r="F340" s="84"/>
      <c r="G340" s="84"/>
      <c r="H340" s="83"/>
      <c r="I340" s="85"/>
      <c r="J340" s="85"/>
      <c r="K340" s="85"/>
      <c r="L340" s="83"/>
      <c r="M340" s="85"/>
      <c r="N340" s="85"/>
      <c r="O340" s="84"/>
      <c r="P340" s="83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</row>
    <row r="341" spans="5:42" x14ac:dyDescent="0.25">
      <c r="E341" s="84"/>
      <c r="F341" s="84"/>
      <c r="G341" s="84"/>
      <c r="H341" s="83"/>
      <c r="I341" s="85"/>
      <c r="J341" s="85"/>
      <c r="K341" s="85"/>
      <c r="L341" s="83"/>
      <c r="M341" s="85"/>
      <c r="N341" s="85"/>
      <c r="O341" s="84"/>
      <c r="P341" s="83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</row>
    <row r="342" spans="5:42" x14ac:dyDescent="0.25">
      <c r="E342" s="84"/>
      <c r="F342" s="84"/>
      <c r="G342" s="84"/>
      <c r="H342" s="83"/>
      <c r="I342" s="85"/>
      <c r="J342" s="85"/>
      <c r="K342" s="85"/>
      <c r="L342" s="83"/>
      <c r="M342" s="85"/>
      <c r="N342" s="85"/>
      <c r="O342" s="84"/>
      <c r="P342" s="83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</row>
    <row r="343" spans="5:42" x14ac:dyDescent="0.25">
      <c r="E343" s="84"/>
      <c r="F343" s="84"/>
      <c r="G343" s="84"/>
      <c r="H343" s="83"/>
      <c r="I343" s="85"/>
      <c r="J343" s="85"/>
      <c r="K343" s="85"/>
      <c r="L343" s="83"/>
      <c r="M343" s="85"/>
      <c r="N343" s="85"/>
      <c r="O343" s="84"/>
      <c r="P343" s="83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</row>
    <row r="344" spans="5:42" x14ac:dyDescent="0.25">
      <c r="E344" s="84"/>
      <c r="F344" s="84"/>
      <c r="G344" s="84"/>
      <c r="H344" s="83"/>
      <c r="I344" s="85"/>
      <c r="J344" s="85"/>
      <c r="K344" s="85"/>
      <c r="L344" s="83"/>
      <c r="M344" s="85"/>
      <c r="N344" s="85"/>
      <c r="O344" s="84"/>
      <c r="P344" s="83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</row>
    <row r="345" spans="5:42" x14ac:dyDescent="0.25">
      <c r="E345" s="84"/>
      <c r="F345" s="84"/>
      <c r="G345" s="84"/>
      <c r="H345" s="83"/>
      <c r="I345" s="85"/>
      <c r="J345" s="85"/>
      <c r="K345" s="85"/>
      <c r="L345" s="83"/>
      <c r="M345" s="85"/>
      <c r="N345" s="85"/>
      <c r="O345" s="84"/>
      <c r="P345" s="83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</row>
    <row r="346" spans="5:42" x14ac:dyDescent="0.25">
      <c r="E346" s="84"/>
      <c r="F346" s="84"/>
      <c r="G346" s="84"/>
      <c r="H346" s="83"/>
      <c r="I346" s="85"/>
      <c r="J346" s="85"/>
      <c r="K346" s="85"/>
      <c r="L346" s="83"/>
      <c r="M346" s="85"/>
      <c r="N346" s="85"/>
      <c r="O346" s="84"/>
      <c r="P346" s="83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</row>
    <row r="347" spans="5:42" x14ac:dyDescent="0.25">
      <c r="E347" s="84"/>
      <c r="F347" s="84"/>
      <c r="G347" s="84"/>
      <c r="H347" s="83"/>
      <c r="I347" s="85"/>
      <c r="J347" s="85"/>
      <c r="K347" s="85"/>
      <c r="L347" s="83"/>
      <c r="M347" s="85"/>
      <c r="N347" s="85"/>
      <c r="O347" s="84"/>
      <c r="P347" s="83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</row>
    <row r="348" spans="5:42" x14ac:dyDescent="0.25">
      <c r="E348" s="84"/>
      <c r="F348" s="84"/>
      <c r="G348" s="84"/>
      <c r="H348" s="83"/>
      <c r="I348" s="85"/>
      <c r="J348" s="85"/>
      <c r="K348" s="85"/>
      <c r="L348" s="83"/>
      <c r="M348" s="85"/>
      <c r="N348" s="85"/>
      <c r="O348" s="84"/>
      <c r="P348" s="83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</row>
    <row r="349" spans="5:42" x14ac:dyDescent="0.25">
      <c r="E349" s="84"/>
      <c r="F349" s="84"/>
      <c r="G349" s="84"/>
      <c r="H349" s="83"/>
      <c r="I349" s="85"/>
      <c r="J349" s="85"/>
      <c r="K349" s="85"/>
      <c r="L349" s="83"/>
      <c r="M349" s="85"/>
      <c r="N349" s="85"/>
      <c r="O349" s="84"/>
      <c r="P349" s="83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</row>
    <row r="350" spans="5:42" x14ac:dyDescent="0.25">
      <c r="E350" s="84"/>
      <c r="F350" s="84"/>
      <c r="G350" s="84"/>
      <c r="H350" s="83"/>
      <c r="I350" s="85"/>
      <c r="J350" s="85"/>
      <c r="K350" s="85"/>
      <c r="L350" s="83"/>
      <c r="M350" s="85"/>
      <c r="N350" s="85"/>
      <c r="O350" s="84"/>
      <c r="P350" s="83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</row>
    <row r="351" spans="5:42" x14ac:dyDescent="0.25">
      <c r="E351" s="84"/>
      <c r="F351" s="84"/>
      <c r="G351" s="84"/>
      <c r="H351" s="83"/>
      <c r="I351" s="85"/>
      <c r="J351" s="85"/>
      <c r="K351" s="85"/>
      <c r="L351" s="83"/>
      <c r="M351" s="85"/>
      <c r="N351" s="85"/>
      <c r="O351" s="84"/>
      <c r="P351" s="83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</row>
    <row r="352" spans="5:42" x14ac:dyDescent="0.25">
      <c r="E352" s="84"/>
      <c r="F352" s="84"/>
      <c r="G352" s="84"/>
      <c r="H352" s="83"/>
      <c r="I352" s="85"/>
      <c r="J352" s="85"/>
      <c r="K352" s="85"/>
      <c r="L352" s="83"/>
      <c r="M352" s="85"/>
      <c r="N352" s="85"/>
      <c r="O352" s="84"/>
      <c r="P352" s="83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</row>
    <row r="353" spans="5:42" x14ac:dyDescent="0.25">
      <c r="E353" s="84"/>
      <c r="F353" s="84"/>
      <c r="G353" s="84"/>
      <c r="H353" s="83"/>
      <c r="I353" s="85"/>
      <c r="J353" s="85"/>
      <c r="K353" s="85"/>
      <c r="L353" s="83"/>
      <c r="M353" s="85"/>
      <c r="N353" s="85"/>
      <c r="O353" s="84"/>
      <c r="P353" s="83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</row>
    <row r="354" spans="5:42" x14ac:dyDescent="0.25">
      <c r="E354" s="84"/>
      <c r="F354" s="84"/>
      <c r="G354" s="84"/>
      <c r="H354" s="83"/>
      <c r="I354" s="85"/>
      <c r="J354" s="85"/>
      <c r="K354" s="85"/>
      <c r="L354" s="83"/>
      <c r="M354" s="85"/>
      <c r="N354" s="85"/>
      <c r="O354" s="84"/>
      <c r="P354" s="83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</row>
    <row r="355" spans="5:42" x14ac:dyDescent="0.25">
      <c r="E355" s="84"/>
      <c r="F355" s="84"/>
      <c r="G355" s="84"/>
      <c r="H355" s="83"/>
      <c r="I355" s="85"/>
      <c r="J355" s="85"/>
      <c r="K355" s="85"/>
      <c r="L355" s="83"/>
      <c r="M355" s="85"/>
      <c r="N355" s="85"/>
      <c r="O355" s="84"/>
      <c r="P355" s="83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</row>
    <row r="356" spans="5:42" x14ac:dyDescent="0.25">
      <c r="E356" s="84"/>
      <c r="F356" s="84"/>
      <c r="G356" s="84"/>
      <c r="H356" s="83"/>
      <c r="I356" s="85"/>
      <c r="J356" s="85"/>
      <c r="K356" s="85"/>
      <c r="L356" s="83"/>
      <c r="M356" s="85"/>
      <c r="N356" s="85"/>
      <c r="O356" s="84"/>
      <c r="P356" s="83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</row>
    <row r="357" spans="5:42" x14ac:dyDescent="0.25">
      <c r="E357" s="84"/>
      <c r="F357" s="84"/>
      <c r="G357" s="84"/>
      <c r="H357" s="83"/>
      <c r="I357" s="85"/>
      <c r="J357" s="85"/>
      <c r="K357" s="85"/>
      <c r="L357" s="83"/>
      <c r="M357" s="85"/>
      <c r="N357" s="85"/>
      <c r="O357" s="84"/>
      <c r="P357" s="83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</row>
    <row r="358" spans="5:42" x14ac:dyDescent="0.25">
      <c r="E358" s="84"/>
      <c r="F358" s="84"/>
      <c r="G358" s="84"/>
      <c r="H358" s="83"/>
      <c r="I358" s="85"/>
      <c r="J358" s="85"/>
      <c r="K358" s="85"/>
      <c r="L358" s="83"/>
      <c r="M358" s="85"/>
      <c r="N358" s="85"/>
      <c r="O358" s="84"/>
      <c r="P358" s="83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</row>
    <row r="359" spans="5:42" x14ac:dyDescent="0.25">
      <c r="E359" s="84"/>
      <c r="F359" s="84"/>
      <c r="G359" s="84"/>
      <c r="H359" s="83"/>
      <c r="I359" s="85"/>
      <c r="J359" s="85"/>
      <c r="K359" s="85"/>
      <c r="L359" s="83"/>
      <c r="M359" s="85"/>
      <c r="N359" s="85"/>
      <c r="O359" s="84"/>
      <c r="P359" s="83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</row>
    <row r="360" spans="5:42" x14ac:dyDescent="0.25">
      <c r="E360" s="84"/>
      <c r="F360" s="84"/>
      <c r="G360" s="84"/>
      <c r="H360" s="83"/>
      <c r="I360" s="85"/>
      <c r="J360" s="85"/>
      <c r="K360" s="85"/>
      <c r="L360" s="83"/>
      <c r="M360" s="85"/>
      <c r="N360" s="85"/>
      <c r="O360" s="84"/>
      <c r="P360" s="83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</row>
    <row r="361" spans="5:42" x14ac:dyDescent="0.25">
      <c r="E361" s="84"/>
      <c r="F361" s="84"/>
      <c r="G361" s="84"/>
      <c r="H361" s="83"/>
      <c r="I361" s="85"/>
      <c r="J361" s="85"/>
      <c r="K361" s="85"/>
      <c r="L361" s="83"/>
      <c r="M361" s="85"/>
      <c r="N361" s="85"/>
      <c r="O361" s="84"/>
      <c r="P361" s="83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</row>
    <row r="362" spans="5:42" x14ac:dyDescent="0.25">
      <c r="E362" s="84"/>
      <c r="F362" s="84"/>
      <c r="G362" s="84"/>
      <c r="H362" s="83"/>
      <c r="I362" s="85"/>
      <c r="J362" s="85"/>
      <c r="K362" s="85"/>
      <c r="L362" s="83"/>
      <c r="M362" s="85"/>
      <c r="N362" s="85"/>
      <c r="O362" s="84"/>
      <c r="P362" s="83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</row>
    <row r="363" spans="5:42" x14ac:dyDescent="0.25">
      <c r="E363" s="84"/>
      <c r="F363" s="84"/>
      <c r="G363" s="84"/>
      <c r="H363" s="83"/>
      <c r="I363" s="85"/>
      <c r="J363" s="85"/>
      <c r="K363" s="85"/>
      <c r="L363" s="83"/>
      <c r="M363" s="85"/>
      <c r="N363" s="85"/>
      <c r="O363" s="84"/>
      <c r="P363" s="83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</row>
    <row r="364" spans="5:42" x14ac:dyDescent="0.25">
      <c r="E364" s="84"/>
      <c r="F364" s="84"/>
      <c r="G364" s="84"/>
      <c r="H364" s="83"/>
      <c r="I364" s="85"/>
      <c r="J364" s="85"/>
      <c r="K364" s="85"/>
      <c r="L364" s="83"/>
      <c r="M364" s="85"/>
      <c r="N364" s="85"/>
      <c r="O364" s="84"/>
      <c r="P364" s="83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</row>
    <row r="365" spans="5:42" x14ac:dyDescent="0.25">
      <c r="E365" s="84"/>
      <c r="F365" s="84"/>
      <c r="G365" s="84"/>
      <c r="H365" s="83"/>
      <c r="I365" s="85"/>
      <c r="J365" s="85"/>
      <c r="K365" s="85"/>
      <c r="L365" s="83"/>
      <c r="M365" s="85"/>
      <c r="N365" s="85"/>
      <c r="O365" s="84"/>
      <c r="P365" s="83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</row>
    <row r="366" spans="5:42" x14ac:dyDescent="0.25">
      <c r="E366" s="84"/>
      <c r="F366" s="84"/>
      <c r="G366" s="84"/>
      <c r="H366" s="83"/>
      <c r="I366" s="85"/>
      <c r="J366" s="85"/>
      <c r="K366" s="85"/>
      <c r="L366" s="83"/>
      <c r="M366" s="85"/>
      <c r="N366" s="85"/>
      <c r="O366" s="84"/>
      <c r="P366" s="83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</row>
    <row r="367" spans="5:42" x14ac:dyDescent="0.25">
      <c r="E367" s="84"/>
      <c r="F367" s="84"/>
      <c r="G367" s="84"/>
      <c r="H367" s="83"/>
      <c r="I367" s="85"/>
      <c r="J367" s="85"/>
      <c r="K367" s="85"/>
      <c r="L367" s="83"/>
      <c r="M367" s="85"/>
      <c r="N367" s="85"/>
      <c r="O367" s="84"/>
      <c r="P367" s="83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</row>
    <row r="368" spans="5:42" x14ac:dyDescent="0.25">
      <c r="E368" s="84"/>
      <c r="F368" s="84"/>
      <c r="G368" s="84"/>
      <c r="H368" s="83"/>
      <c r="I368" s="85"/>
      <c r="J368" s="85"/>
      <c r="K368" s="85"/>
      <c r="L368" s="83"/>
      <c r="M368" s="85"/>
      <c r="N368" s="85"/>
      <c r="O368" s="84"/>
      <c r="P368" s="83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</row>
    <row r="369" spans="5:42" x14ac:dyDescent="0.25">
      <c r="E369" s="84"/>
      <c r="F369" s="84"/>
      <c r="G369" s="84"/>
      <c r="H369" s="83"/>
      <c r="I369" s="85"/>
      <c r="J369" s="85"/>
      <c r="K369" s="85"/>
      <c r="L369" s="83"/>
      <c r="M369" s="85"/>
      <c r="N369" s="85"/>
      <c r="O369" s="84"/>
      <c r="P369" s="83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</row>
    <row r="370" spans="5:42" x14ac:dyDescent="0.25">
      <c r="E370" s="84"/>
      <c r="F370" s="84"/>
      <c r="G370" s="84"/>
      <c r="H370" s="83"/>
      <c r="I370" s="85"/>
      <c r="J370" s="85"/>
      <c r="K370" s="85"/>
      <c r="L370" s="83"/>
      <c r="M370" s="85"/>
      <c r="N370" s="85"/>
      <c r="O370" s="84"/>
      <c r="P370" s="83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</row>
    <row r="371" spans="5:42" x14ac:dyDescent="0.25">
      <c r="E371" s="84"/>
      <c r="F371" s="84"/>
      <c r="G371" s="84"/>
      <c r="H371" s="83"/>
      <c r="I371" s="85"/>
      <c r="J371" s="85"/>
      <c r="K371" s="85"/>
      <c r="L371" s="83"/>
      <c r="M371" s="85"/>
      <c r="N371" s="85"/>
      <c r="O371" s="84"/>
      <c r="P371" s="83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</row>
    <row r="372" spans="5:42" x14ac:dyDescent="0.25">
      <c r="E372" s="84"/>
      <c r="F372" s="84"/>
      <c r="G372" s="84"/>
      <c r="H372" s="83"/>
      <c r="I372" s="85"/>
      <c r="J372" s="85"/>
      <c r="K372" s="85"/>
      <c r="L372" s="83"/>
      <c r="M372" s="85"/>
      <c r="N372" s="85"/>
      <c r="O372" s="84"/>
      <c r="P372" s="83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</row>
    <row r="373" spans="5:42" x14ac:dyDescent="0.25">
      <c r="E373" s="84"/>
      <c r="F373" s="84"/>
      <c r="G373" s="84"/>
      <c r="H373" s="83"/>
      <c r="I373" s="85"/>
      <c r="J373" s="85"/>
      <c r="K373" s="85"/>
      <c r="L373" s="83"/>
      <c r="M373" s="85"/>
      <c r="N373" s="85"/>
      <c r="O373" s="84"/>
      <c r="P373" s="83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</row>
    <row r="374" spans="5:42" x14ac:dyDescent="0.25">
      <c r="E374" s="84"/>
      <c r="F374" s="84"/>
      <c r="G374" s="84"/>
      <c r="H374" s="83"/>
      <c r="I374" s="85"/>
      <c r="J374" s="85"/>
      <c r="K374" s="85"/>
      <c r="L374" s="83"/>
      <c r="M374" s="85"/>
      <c r="N374" s="85"/>
      <c r="O374" s="84"/>
      <c r="P374" s="83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</row>
    <row r="375" spans="5:42" x14ac:dyDescent="0.25">
      <c r="E375" s="84"/>
      <c r="F375" s="84"/>
      <c r="G375" s="84"/>
      <c r="H375" s="83"/>
      <c r="I375" s="85"/>
      <c r="J375" s="85"/>
      <c r="K375" s="85"/>
      <c r="L375" s="83"/>
      <c r="M375" s="85"/>
      <c r="N375" s="85"/>
      <c r="O375" s="84"/>
      <c r="P375" s="83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</row>
    <row r="376" spans="5:42" x14ac:dyDescent="0.25">
      <c r="E376" s="84"/>
      <c r="F376" s="84"/>
      <c r="G376" s="84"/>
      <c r="H376" s="83"/>
      <c r="I376" s="85"/>
      <c r="J376" s="85"/>
      <c r="K376" s="85"/>
      <c r="L376" s="83"/>
      <c r="M376" s="85"/>
      <c r="N376" s="85"/>
      <c r="O376" s="84"/>
      <c r="P376" s="83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</row>
    <row r="377" spans="5:42" x14ac:dyDescent="0.25">
      <c r="E377" s="84"/>
      <c r="F377" s="84"/>
      <c r="G377" s="84"/>
      <c r="H377" s="83"/>
      <c r="I377" s="85"/>
      <c r="J377" s="85"/>
      <c r="K377" s="85"/>
      <c r="L377" s="83"/>
      <c r="M377" s="85"/>
      <c r="N377" s="85"/>
      <c r="O377" s="84"/>
      <c r="P377" s="83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</row>
    <row r="378" spans="5:42" x14ac:dyDescent="0.25">
      <c r="E378" s="84"/>
      <c r="F378" s="84"/>
      <c r="G378" s="84"/>
      <c r="H378" s="83"/>
      <c r="I378" s="85"/>
      <c r="J378" s="85"/>
      <c r="K378" s="85"/>
      <c r="L378" s="83"/>
      <c r="M378" s="85"/>
      <c r="N378" s="85"/>
      <c r="O378" s="84"/>
      <c r="P378" s="83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</row>
    <row r="379" spans="5:42" x14ac:dyDescent="0.25">
      <c r="E379" s="84"/>
      <c r="F379" s="84"/>
      <c r="G379" s="84"/>
      <c r="H379" s="83"/>
      <c r="I379" s="85"/>
      <c r="J379" s="85"/>
      <c r="K379" s="85"/>
      <c r="L379" s="83"/>
      <c r="M379" s="85"/>
      <c r="N379" s="85"/>
      <c r="O379" s="84"/>
      <c r="P379" s="83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</row>
    <row r="380" spans="5:42" x14ac:dyDescent="0.25">
      <c r="E380" s="84"/>
      <c r="F380" s="84"/>
      <c r="G380" s="84"/>
      <c r="H380" s="83"/>
      <c r="I380" s="85"/>
      <c r="J380" s="85"/>
      <c r="K380" s="85"/>
      <c r="L380" s="83"/>
      <c r="M380" s="85"/>
      <c r="N380" s="85"/>
      <c r="O380" s="84"/>
      <c r="P380" s="83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</row>
    <row r="381" spans="5:42" x14ac:dyDescent="0.25">
      <c r="E381" s="84"/>
      <c r="F381" s="84"/>
      <c r="G381" s="84"/>
      <c r="H381" s="83"/>
      <c r="I381" s="85"/>
      <c r="J381" s="85"/>
      <c r="K381" s="85"/>
      <c r="L381" s="83"/>
      <c r="M381" s="85"/>
      <c r="N381" s="85"/>
      <c r="O381" s="84"/>
      <c r="P381" s="83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</row>
    <row r="382" spans="5:42" x14ac:dyDescent="0.25">
      <c r="E382" s="84"/>
      <c r="F382" s="84"/>
      <c r="G382" s="84"/>
      <c r="H382" s="83"/>
      <c r="I382" s="85"/>
      <c r="J382" s="85"/>
      <c r="K382" s="85"/>
      <c r="L382" s="83"/>
      <c r="M382" s="85"/>
      <c r="N382" s="85"/>
      <c r="O382" s="84"/>
      <c r="P382" s="83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</row>
    <row r="383" spans="5:42" x14ac:dyDescent="0.25">
      <c r="E383" s="84"/>
      <c r="F383" s="84"/>
      <c r="G383" s="84"/>
      <c r="H383" s="83"/>
      <c r="I383" s="85"/>
      <c r="J383" s="85"/>
      <c r="K383" s="85"/>
      <c r="L383" s="83"/>
      <c r="M383" s="85"/>
      <c r="N383" s="85"/>
      <c r="O383" s="84"/>
      <c r="P383" s="83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</row>
    <row r="384" spans="5:42" x14ac:dyDescent="0.25">
      <c r="E384" s="84"/>
      <c r="F384" s="84"/>
      <c r="G384" s="84"/>
      <c r="H384" s="83"/>
      <c r="I384" s="85"/>
      <c r="J384" s="85"/>
      <c r="K384" s="85"/>
      <c r="L384" s="83"/>
      <c r="M384" s="85"/>
      <c r="N384" s="85"/>
      <c r="O384" s="84"/>
      <c r="P384" s="83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</row>
    <row r="385" spans="5:42" x14ac:dyDescent="0.25">
      <c r="E385" s="84"/>
      <c r="F385" s="84"/>
      <c r="G385" s="84"/>
      <c r="H385" s="83"/>
      <c r="I385" s="85"/>
      <c r="J385" s="85"/>
      <c r="K385" s="85"/>
      <c r="L385" s="83"/>
      <c r="M385" s="85"/>
      <c r="N385" s="85"/>
      <c r="O385" s="84"/>
      <c r="P385" s="83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</row>
    <row r="386" spans="5:42" x14ac:dyDescent="0.25">
      <c r="E386" s="84"/>
      <c r="F386" s="84"/>
      <c r="G386" s="84"/>
      <c r="H386" s="83"/>
      <c r="I386" s="85"/>
      <c r="J386" s="85"/>
      <c r="K386" s="85"/>
      <c r="L386" s="83"/>
      <c r="M386" s="85"/>
      <c r="N386" s="85"/>
      <c r="O386" s="84"/>
      <c r="P386" s="83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</row>
    <row r="387" spans="5:42" x14ac:dyDescent="0.25">
      <c r="E387" s="84"/>
      <c r="F387" s="84"/>
      <c r="G387" s="84"/>
      <c r="H387" s="83"/>
      <c r="I387" s="85"/>
      <c r="J387" s="85"/>
      <c r="K387" s="85"/>
      <c r="L387" s="83"/>
      <c r="M387" s="85"/>
      <c r="N387" s="85"/>
      <c r="O387" s="84"/>
      <c r="P387" s="83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</row>
    <row r="388" spans="5:42" x14ac:dyDescent="0.25">
      <c r="E388" s="84"/>
      <c r="F388" s="84"/>
      <c r="G388" s="84"/>
      <c r="H388" s="83"/>
      <c r="I388" s="85"/>
      <c r="J388" s="85"/>
      <c r="K388" s="85"/>
      <c r="L388" s="83"/>
      <c r="M388" s="85"/>
      <c r="N388" s="85"/>
      <c r="O388" s="84"/>
      <c r="P388" s="83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</row>
    <row r="389" spans="5:42" x14ac:dyDescent="0.25">
      <c r="E389" s="84"/>
      <c r="F389" s="84"/>
      <c r="G389" s="84"/>
      <c r="H389" s="83"/>
      <c r="I389" s="85"/>
      <c r="J389" s="85"/>
      <c r="K389" s="85"/>
      <c r="L389" s="83"/>
      <c r="M389" s="85"/>
      <c r="N389" s="85"/>
      <c r="O389" s="84"/>
      <c r="P389" s="83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</row>
    <row r="390" spans="5:42" x14ac:dyDescent="0.25">
      <c r="E390" s="84"/>
      <c r="F390" s="84"/>
      <c r="G390" s="84"/>
      <c r="H390" s="83"/>
      <c r="I390" s="85"/>
      <c r="J390" s="85"/>
      <c r="K390" s="85"/>
      <c r="L390" s="83"/>
      <c r="M390" s="85"/>
      <c r="N390" s="85"/>
      <c r="O390" s="84"/>
      <c r="P390" s="83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</row>
    <row r="391" spans="5:42" x14ac:dyDescent="0.25">
      <c r="E391" s="84"/>
      <c r="F391" s="84"/>
      <c r="G391" s="84"/>
      <c r="H391" s="83"/>
      <c r="I391" s="85"/>
      <c r="J391" s="85"/>
      <c r="K391" s="85"/>
      <c r="L391" s="83"/>
      <c r="M391" s="85"/>
      <c r="N391" s="85"/>
      <c r="O391" s="84"/>
      <c r="P391" s="83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</row>
    <row r="392" spans="5:42" x14ac:dyDescent="0.25">
      <c r="E392" s="84"/>
      <c r="F392" s="84"/>
      <c r="G392" s="84"/>
      <c r="H392" s="83"/>
      <c r="I392" s="85"/>
      <c r="J392" s="85"/>
      <c r="K392" s="85"/>
      <c r="L392" s="83"/>
      <c r="M392" s="85"/>
      <c r="N392" s="85"/>
      <c r="O392" s="84"/>
      <c r="P392" s="83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</row>
    <row r="393" spans="5:42" x14ac:dyDescent="0.25">
      <c r="E393" s="84"/>
      <c r="F393" s="84"/>
      <c r="G393" s="84"/>
      <c r="H393" s="83"/>
      <c r="I393" s="85"/>
      <c r="J393" s="85"/>
      <c r="K393" s="85"/>
      <c r="L393" s="83"/>
      <c r="M393" s="85"/>
      <c r="N393" s="85"/>
      <c r="O393" s="84"/>
      <c r="P393" s="83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</row>
    <row r="394" spans="5:42" x14ac:dyDescent="0.25">
      <c r="E394" s="84"/>
      <c r="F394" s="84"/>
      <c r="G394" s="84"/>
      <c r="H394" s="83"/>
      <c r="I394" s="85"/>
      <c r="J394" s="85"/>
      <c r="K394" s="85"/>
      <c r="L394" s="83"/>
      <c r="M394" s="85"/>
      <c r="N394" s="85"/>
      <c r="O394" s="84"/>
      <c r="P394" s="83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</row>
    <row r="395" spans="5:42" x14ac:dyDescent="0.25">
      <c r="E395" s="84"/>
      <c r="F395" s="84"/>
      <c r="G395" s="84"/>
      <c r="H395" s="83"/>
      <c r="I395" s="85"/>
      <c r="J395" s="85"/>
      <c r="K395" s="85"/>
      <c r="L395" s="83"/>
      <c r="M395" s="85"/>
      <c r="N395" s="85"/>
      <c r="O395" s="84"/>
      <c r="P395" s="83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</row>
    <row r="396" spans="5:42" x14ac:dyDescent="0.25">
      <c r="E396" s="84"/>
      <c r="F396" s="84"/>
      <c r="G396" s="84"/>
      <c r="H396" s="83"/>
      <c r="I396" s="85"/>
      <c r="J396" s="85"/>
      <c r="K396" s="85"/>
      <c r="L396" s="83"/>
      <c r="M396" s="85"/>
      <c r="N396" s="85"/>
      <c r="O396" s="84"/>
      <c r="P396" s="83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</row>
    <row r="397" spans="5:42" x14ac:dyDescent="0.25">
      <c r="E397" s="84"/>
      <c r="F397" s="84"/>
      <c r="G397" s="84"/>
      <c r="H397" s="83"/>
      <c r="I397" s="85"/>
      <c r="J397" s="85"/>
      <c r="K397" s="85"/>
      <c r="L397" s="83"/>
      <c r="M397" s="85"/>
      <c r="N397" s="85"/>
      <c r="O397" s="84"/>
      <c r="P397" s="83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</row>
    <row r="398" spans="5:42" x14ac:dyDescent="0.25">
      <c r="E398" s="84"/>
      <c r="F398" s="84"/>
      <c r="G398" s="84"/>
      <c r="H398" s="83"/>
      <c r="I398" s="85"/>
      <c r="J398" s="85"/>
      <c r="K398" s="85"/>
      <c r="L398" s="83"/>
      <c r="M398" s="85"/>
      <c r="N398" s="85"/>
      <c r="O398" s="84"/>
      <c r="P398" s="83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</row>
    <row r="399" spans="5:42" x14ac:dyDescent="0.25">
      <c r="E399" s="84"/>
      <c r="F399" s="84"/>
      <c r="G399" s="84"/>
      <c r="H399" s="83"/>
      <c r="I399" s="85"/>
      <c r="J399" s="85"/>
      <c r="K399" s="85"/>
      <c r="L399" s="83"/>
      <c r="M399" s="85"/>
      <c r="N399" s="85"/>
      <c r="O399" s="84"/>
      <c r="P399" s="83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</row>
    <row r="400" spans="5:42" x14ac:dyDescent="0.25">
      <c r="E400" s="84"/>
      <c r="F400" s="84"/>
      <c r="G400" s="84"/>
      <c r="H400" s="83"/>
      <c r="I400" s="85"/>
      <c r="J400" s="85"/>
      <c r="K400" s="85"/>
      <c r="L400" s="83"/>
      <c r="M400" s="85"/>
      <c r="N400" s="85"/>
      <c r="O400" s="84"/>
      <c r="P400" s="83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</row>
    <row r="401" spans="5:42" x14ac:dyDescent="0.25">
      <c r="E401" s="84"/>
      <c r="F401" s="84"/>
      <c r="G401" s="84"/>
      <c r="H401" s="83"/>
      <c r="I401" s="85"/>
      <c r="J401" s="85"/>
      <c r="K401" s="85"/>
      <c r="L401" s="83"/>
      <c r="M401" s="85"/>
      <c r="N401" s="85"/>
      <c r="O401" s="84"/>
      <c r="P401" s="83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</row>
    <row r="402" spans="5:42" x14ac:dyDescent="0.25">
      <c r="E402" s="84"/>
      <c r="F402" s="84"/>
      <c r="G402" s="84"/>
      <c r="H402" s="83"/>
      <c r="I402" s="85"/>
      <c r="J402" s="85"/>
      <c r="K402" s="85"/>
      <c r="L402" s="83"/>
      <c r="M402" s="85"/>
      <c r="N402" s="85"/>
      <c r="O402" s="84"/>
      <c r="P402" s="83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</row>
    <row r="403" spans="5:42" x14ac:dyDescent="0.25">
      <c r="E403" s="84"/>
      <c r="F403" s="84"/>
      <c r="G403" s="84"/>
      <c r="H403" s="83"/>
      <c r="I403" s="85"/>
      <c r="J403" s="85"/>
      <c r="K403" s="85"/>
      <c r="L403" s="83"/>
      <c r="M403" s="85"/>
      <c r="N403" s="85"/>
      <c r="O403" s="84"/>
      <c r="P403" s="83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</row>
    <row r="404" spans="5:42" x14ac:dyDescent="0.25">
      <c r="E404" s="84"/>
      <c r="F404" s="84"/>
      <c r="G404" s="84"/>
      <c r="H404" s="83"/>
      <c r="I404" s="85"/>
      <c r="J404" s="85"/>
      <c r="K404" s="85"/>
      <c r="L404" s="83"/>
      <c r="M404" s="85"/>
      <c r="N404" s="85"/>
      <c r="O404" s="84"/>
      <c r="P404" s="83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</row>
    <row r="405" spans="5:42" x14ac:dyDescent="0.25">
      <c r="E405" s="84"/>
      <c r="F405" s="84"/>
      <c r="G405" s="84"/>
      <c r="H405" s="83"/>
      <c r="I405" s="85"/>
      <c r="J405" s="85"/>
      <c r="K405" s="85"/>
      <c r="L405" s="83"/>
      <c r="M405" s="85"/>
      <c r="N405" s="85"/>
      <c r="O405" s="84"/>
      <c r="P405" s="83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</row>
    <row r="406" spans="5:42" x14ac:dyDescent="0.25">
      <c r="E406" s="84"/>
      <c r="F406" s="84"/>
      <c r="G406" s="84"/>
      <c r="H406" s="83"/>
      <c r="I406" s="85"/>
      <c r="J406" s="85"/>
      <c r="K406" s="85"/>
      <c r="L406" s="83"/>
      <c r="M406" s="85"/>
      <c r="N406" s="85"/>
      <c r="O406" s="84"/>
      <c r="P406" s="83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</row>
    <row r="407" spans="5:42" x14ac:dyDescent="0.25">
      <c r="E407" s="84"/>
      <c r="F407" s="84"/>
      <c r="G407" s="84"/>
      <c r="H407" s="83"/>
      <c r="I407" s="85"/>
      <c r="J407" s="85"/>
      <c r="K407" s="85"/>
      <c r="L407" s="83"/>
      <c r="M407" s="85"/>
      <c r="N407" s="85"/>
      <c r="O407" s="84"/>
      <c r="P407" s="83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</row>
    <row r="408" spans="5:42" x14ac:dyDescent="0.25">
      <c r="E408" s="84"/>
      <c r="F408" s="84"/>
      <c r="G408" s="84"/>
      <c r="H408" s="83"/>
      <c r="I408" s="85"/>
      <c r="J408" s="85"/>
      <c r="K408" s="85"/>
      <c r="L408" s="83"/>
      <c r="M408" s="85"/>
      <c r="N408" s="85"/>
      <c r="O408" s="84"/>
      <c r="P408" s="83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</row>
    <row r="409" spans="5:42" x14ac:dyDescent="0.25">
      <c r="E409" s="84"/>
      <c r="F409" s="84"/>
      <c r="G409" s="84"/>
      <c r="H409" s="83"/>
      <c r="I409" s="85"/>
      <c r="J409" s="85"/>
      <c r="K409" s="85"/>
      <c r="L409" s="83"/>
      <c r="M409" s="85"/>
      <c r="N409" s="85"/>
      <c r="O409" s="84"/>
      <c r="P409" s="83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</row>
    <row r="410" spans="5:42" x14ac:dyDescent="0.25">
      <c r="E410" s="84"/>
      <c r="F410" s="84"/>
      <c r="G410" s="84"/>
      <c r="H410" s="83"/>
      <c r="I410" s="85"/>
      <c r="J410" s="85"/>
      <c r="K410" s="85"/>
      <c r="L410" s="83"/>
      <c r="M410" s="85"/>
      <c r="N410" s="85"/>
      <c r="O410" s="84"/>
      <c r="P410" s="83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</row>
    <row r="411" spans="5:42" x14ac:dyDescent="0.25">
      <c r="E411" s="84"/>
      <c r="F411" s="84"/>
      <c r="G411" s="84"/>
      <c r="H411" s="83"/>
      <c r="I411" s="85"/>
      <c r="J411" s="85"/>
      <c r="K411" s="85"/>
      <c r="L411" s="83"/>
      <c r="M411" s="85"/>
      <c r="N411" s="85"/>
      <c r="O411" s="84"/>
      <c r="P411" s="83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</row>
    <row r="412" spans="5:42" x14ac:dyDescent="0.25">
      <c r="E412" s="84"/>
      <c r="F412" s="84"/>
      <c r="G412" s="84"/>
      <c r="H412" s="83"/>
      <c r="I412" s="85"/>
      <c r="J412" s="85"/>
      <c r="K412" s="85"/>
      <c r="L412" s="83"/>
      <c r="M412" s="85"/>
      <c r="N412" s="85"/>
      <c r="O412" s="84"/>
      <c r="P412" s="83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</row>
    <row r="413" spans="5:42" x14ac:dyDescent="0.25">
      <c r="E413" s="84"/>
      <c r="F413" s="84"/>
      <c r="G413" s="84"/>
      <c r="H413" s="83"/>
      <c r="I413" s="85"/>
      <c r="J413" s="85"/>
      <c r="K413" s="85"/>
      <c r="L413" s="83"/>
      <c r="M413" s="85"/>
      <c r="N413" s="85"/>
      <c r="O413" s="84"/>
      <c r="P413" s="83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</row>
    <row r="414" spans="5:42" x14ac:dyDescent="0.25">
      <c r="E414" s="84"/>
      <c r="F414" s="84"/>
      <c r="G414" s="84"/>
      <c r="H414" s="83"/>
      <c r="I414" s="85"/>
      <c r="J414" s="85"/>
      <c r="K414" s="85"/>
      <c r="L414" s="83"/>
      <c r="M414" s="85"/>
      <c r="N414" s="85"/>
      <c r="O414" s="84"/>
      <c r="P414" s="83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</row>
    <row r="415" spans="5:42" x14ac:dyDescent="0.25">
      <c r="E415" s="84"/>
      <c r="F415" s="84"/>
      <c r="G415" s="84"/>
      <c r="H415" s="83"/>
      <c r="I415" s="85"/>
      <c r="J415" s="85"/>
      <c r="K415" s="85"/>
      <c r="L415" s="83"/>
      <c r="M415" s="85"/>
      <c r="N415" s="85"/>
      <c r="O415" s="84"/>
      <c r="P415" s="83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</row>
    <row r="416" spans="5:42" x14ac:dyDescent="0.25">
      <c r="E416" s="84"/>
      <c r="F416" s="84"/>
      <c r="G416" s="84"/>
      <c r="H416" s="83"/>
      <c r="I416" s="85"/>
      <c r="J416" s="85"/>
      <c r="K416" s="85"/>
      <c r="L416" s="83"/>
      <c r="M416" s="85"/>
      <c r="N416" s="85"/>
      <c r="O416" s="84"/>
      <c r="P416" s="83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</row>
    <row r="417" spans="5:42" x14ac:dyDescent="0.25">
      <c r="E417" s="84"/>
      <c r="F417" s="84"/>
      <c r="G417" s="84"/>
      <c r="H417" s="83"/>
      <c r="I417" s="85"/>
      <c r="J417" s="85"/>
      <c r="K417" s="85"/>
      <c r="L417" s="83"/>
      <c r="M417" s="85"/>
      <c r="N417" s="85"/>
      <c r="O417" s="84"/>
      <c r="P417" s="83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</row>
    <row r="418" spans="5:42" x14ac:dyDescent="0.25">
      <c r="E418" s="84"/>
      <c r="F418" s="84"/>
      <c r="G418" s="84"/>
      <c r="H418" s="83"/>
      <c r="I418" s="85"/>
      <c r="J418" s="85"/>
      <c r="K418" s="85"/>
      <c r="L418" s="83"/>
      <c r="M418" s="85"/>
      <c r="N418" s="85"/>
      <c r="O418" s="84"/>
      <c r="P418" s="83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</row>
    <row r="419" spans="5:42" x14ac:dyDescent="0.25">
      <c r="E419" s="84"/>
      <c r="F419" s="84"/>
      <c r="G419" s="84"/>
      <c r="H419" s="83"/>
      <c r="I419" s="85"/>
      <c r="J419" s="85"/>
      <c r="K419" s="85"/>
      <c r="L419" s="83"/>
      <c r="M419" s="85"/>
      <c r="N419" s="85"/>
      <c r="O419" s="84"/>
      <c r="P419" s="83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</row>
    <row r="420" spans="5:42" x14ac:dyDescent="0.25">
      <c r="E420" s="84"/>
      <c r="F420" s="84"/>
      <c r="G420" s="84"/>
      <c r="H420" s="83"/>
      <c r="I420" s="85"/>
      <c r="J420" s="85"/>
      <c r="K420" s="85"/>
      <c r="L420" s="83"/>
      <c r="M420" s="85"/>
      <c r="N420" s="85"/>
      <c r="O420" s="84"/>
      <c r="P420" s="83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</row>
    <row r="421" spans="5:42" x14ac:dyDescent="0.25">
      <c r="E421" s="84"/>
      <c r="F421" s="84"/>
      <c r="G421" s="84"/>
      <c r="H421" s="83"/>
      <c r="I421" s="85"/>
      <c r="J421" s="85"/>
      <c r="K421" s="85"/>
      <c r="L421" s="83"/>
      <c r="M421" s="85"/>
      <c r="N421" s="85"/>
      <c r="O421" s="84"/>
      <c r="P421" s="83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</row>
    <row r="422" spans="5:42" x14ac:dyDescent="0.25">
      <c r="E422" s="84"/>
      <c r="F422" s="84"/>
      <c r="G422" s="84"/>
      <c r="H422" s="83"/>
      <c r="I422" s="85"/>
      <c r="J422" s="85"/>
      <c r="K422" s="85"/>
      <c r="L422" s="83"/>
      <c r="M422" s="85"/>
      <c r="N422" s="85"/>
      <c r="O422" s="84"/>
      <c r="P422" s="83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</row>
    <row r="423" spans="5:42" x14ac:dyDescent="0.25">
      <c r="E423" s="84"/>
      <c r="F423" s="84"/>
      <c r="G423" s="84"/>
      <c r="H423" s="83"/>
      <c r="I423" s="85"/>
      <c r="J423" s="85"/>
      <c r="K423" s="85"/>
      <c r="L423" s="83"/>
      <c r="M423" s="85"/>
      <c r="N423" s="85"/>
      <c r="O423" s="84"/>
      <c r="P423" s="83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</row>
    <row r="424" spans="5:42" x14ac:dyDescent="0.25">
      <c r="E424" s="84"/>
      <c r="F424" s="84"/>
      <c r="G424" s="84"/>
      <c r="H424" s="83"/>
      <c r="I424" s="85"/>
      <c r="J424" s="85"/>
      <c r="K424" s="85"/>
      <c r="L424" s="83"/>
      <c r="M424" s="85"/>
      <c r="N424" s="85"/>
      <c r="O424" s="84"/>
      <c r="P424" s="83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</row>
    <row r="425" spans="5:42" x14ac:dyDescent="0.25">
      <c r="E425" s="84"/>
      <c r="F425" s="84"/>
      <c r="G425" s="84"/>
      <c r="H425" s="83"/>
      <c r="I425" s="85"/>
      <c r="J425" s="85"/>
      <c r="K425" s="85"/>
      <c r="L425" s="83"/>
      <c r="M425" s="85"/>
      <c r="N425" s="85"/>
      <c r="O425" s="84"/>
      <c r="P425" s="83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</row>
    <row r="426" spans="5:42" x14ac:dyDescent="0.25">
      <c r="E426" s="84"/>
      <c r="F426" s="84"/>
      <c r="G426" s="84"/>
      <c r="H426" s="83"/>
      <c r="I426" s="85"/>
      <c r="J426" s="85"/>
      <c r="K426" s="85"/>
      <c r="L426" s="83"/>
      <c r="M426" s="85"/>
      <c r="N426" s="85"/>
      <c r="O426" s="84"/>
      <c r="P426" s="83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</row>
    <row r="427" spans="5:42" x14ac:dyDescent="0.25">
      <c r="E427" s="84"/>
      <c r="F427" s="84"/>
      <c r="G427" s="84"/>
      <c r="H427" s="83"/>
      <c r="I427" s="85"/>
      <c r="J427" s="85"/>
      <c r="K427" s="85"/>
      <c r="L427" s="83"/>
      <c r="M427" s="85"/>
      <c r="N427" s="85"/>
      <c r="O427" s="84"/>
      <c r="P427" s="83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</row>
    <row r="428" spans="5:42" x14ac:dyDescent="0.25">
      <c r="E428" s="84"/>
      <c r="F428" s="84"/>
      <c r="G428" s="84"/>
      <c r="H428" s="83"/>
      <c r="I428" s="85"/>
      <c r="J428" s="85"/>
      <c r="K428" s="85"/>
      <c r="L428" s="83"/>
      <c r="M428" s="85"/>
      <c r="N428" s="85"/>
      <c r="O428" s="84"/>
      <c r="P428" s="83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</row>
    <row r="429" spans="5:42" x14ac:dyDescent="0.25">
      <c r="E429" s="84"/>
      <c r="F429" s="84"/>
      <c r="G429" s="84"/>
      <c r="H429" s="83"/>
      <c r="I429" s="85"/>
      <c r="J429" s="85"/>
      <c r="K429" s="85"/>
      <c r="L429" s="83"/>
      <c r="M429" s="85"/>
      <c r="N429" s="85"/>
      <c r="O429" s="84"/>
      <c r="P429" s="83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</row>
    <row r="430" spans="5:42" x14ac:dyDescent="0.25">
      <c r="E430" s="84"/>
      <c r="F430" s="84"/>
      <c r="G430" s="84"/>
      <c r="H430" s="83"/>
      <c r="I430" s="85"/>
      <c r="J430" s="85"/>
      <c r="K430" s="85"/>
      <c r="L430" s="83"/>
      <c r="M430" s="85"/>
      <c r="N430" s="85"/>
      <c r="O430" s="84"/>
      <c r="P430" s="83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</row>
    <row r="431" spans="5:42" x14ac:dyDescent="0.25">
      <c r="E431" s="84"/>
      <c r="F431" s="84"/>
      <c r="G431" s="84"/>
      <c r="H431" s="83"/>
      <c r="I431" s="85"/>
      <c r="J431" s="85"/>
      <c r="K431" s="85"/>
      <c r="L431" s="83"/>
      <c r="M431" s="85"/>
      <c r="N431" s="85"/>
      <c r="O431" s="84"/>
      <c r="P431" s="83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</row>
    <row r="432" spans="5:42" x14ac:dyDescent="0.25">
      <c r="E432" s="84"/>
      <c r="F432" s="84"/>
      <c r="G432" s="84"/>
      <c r="H432" s="83"/>
      <c r="I432" s="85"/>
      <c r="J432" s="85"/>
      <c r="K432" s="85"/>
      <c r="L432" s="83"/>
      <c r="M432" s="85"/>
      <c r="N432" s="85"/>
      <c r="O432" s="84"/>
      <c r="P432" s="83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</row>
    <row r="433" spans="5:42" x14ac:dyDescent="0.25">
      <c r="E433" s="84"/>
      <c r="F433" s="84"/>
      <c r="G433" s="84"/>
      <c r="H433" s="83"/>
      <c r="I433" s="85"/>
      <c r="J433" s="85"/>
      <c r="K433" s="85"/>
      <c r="L433" s="83"/>
      <c r="M433" s="85"/>
      <c r="N433" s="85"/>
      <c r="O433" s="84"/>
      <c r="P433" s="83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</row>
    <row r="434" spans="5:42" x14ac:dyDescent="0.25">
      <c r="E434" s="84"/>
      <c r="F434" s="84"/>
      <c r="G434" s="84"/>
      <c r="H434" s="83"/>
      <c r="I434" s="85"/>
      <c r="J434" s="85"/>
      <c r="K434" s="85"/>
      <c r="L434" s="83"/>
      <c r="M434" s="85"/>
      <c r="N434" s="85"/>
      <c r="O434" s="84"/>
      <c r="P434" s="83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</row>
    <row r="435" spans="5:42" x14ac:dyDescent="0.25">
      <c r="E435" s="84"/>
      <c r="F435" s="84"/>
      <c r="G435" s="84"/>
      <c r="H435" s="83"/>
      <c r="I435" s="85"/>
      <c r="J435" s="85"/>
      <c r="K435" s="85"/>
      <c r="L435" s="83"/>
      <c r="M435" s="85"/>
      <c r="N435" s="85"/>
      <c r="O435" s="84"/>
      <c r="P435" s="83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</row>
    <row r="436" spans="5:42" x14ac:dyDescent="0.25">
      <c r="E436" s="84"/>
      <c r="F436" s="84"/>
      <c r="G436" s="84"/>
      <c r="H436" s="83"/>
      <c r="I436" s="85"/>
      <c r="J436" s="85"/>
      <c r="K436" s="85"/>
      <c r="L436" s="83"/>
      <c r="M436" s="85"/>
      <c r="N436" s="85"/>
      <c r="O436" s="84"/>
      <c r="P436" s="83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</row>
    <row r="437" spans="5:42" x14ac:dyDescent="0.25">
      <c r="E437" s="84"/>
      <c r="F437" s="84"/>
      <c r="G437" s="84"/>
      <c r="H437" s="83"/>
      <c r="I437" s="85"/>
      <c r="J437" s="85"/>
      <c r="K437" s="85"/>
      <c r="L437" s="83"/>
      <c r="M437" s="85"/>
      <c r="N437" s="85"/>
      <c r="O437" s="84"/>
      <c r="P437" s="83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</row>
    <row r="438" spans="5:42" x14ac:dyDescent="0.25">
      <c r="E438" s="84"/>
      <c r="F438" s="84"/>
      <c r="G438" s="84"/>
      <c r="H438" s="83"/>
      <c r="I438" s="85"/>
      <c r="J438" s="85"/>
      <c r="K438" s="85"/>
      <c r="L438" s="83"/>
      <c r="M438" s="85"/>
      <c r="N438" s="85"/>
      <c r="O438" s="84"/>
      <c r="P438" s="83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</row>
    <row r="439" spans="5:42" x14ac:dyDescent="0.25">
      <c r="E439" s="84"/>
      <c r="F439" s="84"/>
      <c r="G439" s="84"/>
      <c r="H439" s="83"/>
      <c r="I439" s="85"/>
      <c r="J439" s="85"/>
      <c r="K439" s="85"/>
      <c r="L439" s="83"/>
      <c r="M439" s="85"/>
      <c r="N439" s="85"/>
      <c r="O439" s="84"/>
      <c r="P439" s="83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</row>
    <row r="440" spans="5:42" x14ac:dyDescent="0.25">
      <c r="E440" s="84"/>
      <c r="F440" s="84"/>
      <c r="G440" s="84"/>
      <c r="H440" s="83"/>
      <c r="I440" s="85"/>
      <c r="J440" s="85"/>
      <c r="K440" s="85"/>
      <c r="L440" s="83"/>
      <c r="M440" s="85"/>
      <c r="N440" s="85"/>
      <c r="O440" s="84"/>
      <c r="P440" s="83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</row>
    <row r="441" spans="5:42" x14ac:dyDescent="0.25">
      <c r="E441" s="84"/>
      <c r="F441" s="84"/>
      <c r="G441" s="84"/>
      <c r="H441" s="83"/>
      <c r="I441" s="85"/>
      <c r="J441" s="85"/>
      <c r="K441" s="85"/>
      <c r="L441" s="83"/>
      <c r="M441" s="85"/>
      <c r="N441" s="85"/>
      <c r="O441" s="84"/>
      <c r="P441" s="83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</row>
    <row r="442" spans="5:42" x14ac:dyDescent="0.25">
      <c r="E442" s="84"/>
      <c r="F442" s="84"/>
      <c r="G442" s="84"/>
      <c r="H442" s="83"/>
      <c r="I442" s="85"/>
      <c r="J442" s="85"/>
      <c r="K442" s="85"/>
      <c r="L442" s="83"/>
      <c r="M442" s="85"/>
      <c r="N442" s="85"/>
      <c r="O442" s="84"/>
      <c r="P442" s="83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</row>
    <row r="443" spans="5:42" x14ac:dyDescent="0.25">
      <c r="E443" s="84"/>
      <c r="F443" s="84"/>
      <c r="G443" s="84"/>
      <c r="H443" s="83"/>
      <c r="I443" s="85"/>
      <c r="J443" s="85"/>
      <c r="K443" s="85"/>
      <c r="L443" s="83"/>
      <c r="M443" s="85"/>
      <c r="N443" s="85"/>
      <c r="O443" s="84"/>
      <c r="P443" s="83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</row>
    <row r="444" spans="5:42" x14ac:dyDescent="0.25">
      <c r="E444" s="84"/>
      <c r="F444" s="84"/>
      <c r="G444" s="84"/>
      <c r="H444" s="83"/>
      <c r="I444" s="85"/>
      <c r="J444" s="85"/>
      <c r="K444" s="85"/>
      <c r="L444" s="83"/>
      <c r="M444" s="85"/>
      <c r="N444" s="85"/>
      <c r="O444" s="84"/>
      <c r="P444" s="83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</row>
    <row r="445" spans="5:42" x14ac:dyDescent="0.25">
      <c r="E445" s="84"/>
      <c r="F445" s="84"/>
      <c r="G445" s="84"/>
      <c r="H445" s="83"/>
      <c r="I445" s="85"/>
      <c r="J445" s="85"/>
      <c r="K445" s="85"/>
      <c r="L445" s="83"/>
      <c r="M445" s="85"/>
      <c r="N445" s="85"/>
      <c r="O445" s="84"/>
      <c r="P445" s="83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</row>
    <row r="446" spans="5:42" x14ac:dyDescent="0.25">
      <c r="E446" s="84"/>
      <c r="F446" s="84"/>
      <c r="G446" s="84"/>
      <c r="H446" s="83"/>
      <c r="I446" s="85"/>
      <c r="J446" s="85"/>
      <c r="K446" s="85"/>
      <c r="L446" s="83"/>
      <c r="M446" s="85"/>
      <c r="N446" s="85"/>
      <c r="O446" s="84"/>
      <c r="P446" s="83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</row>
    <row r="447" spans="5:42" x14ac:dyDescent="0.25">
      <c r="E447" s="84"/>
      <c r="F447" s="84"/>
      <c r="G447" s="84"/>
      <c r="H447" s="83"/>
      <c r="I447" s="85"/>
      <c r="J447" s="85"/>
      <c r="K447" s="85"/>
      <c r="L447" s="83"/>
      <c r="M447" s="85"/>
      <c r="N447" s="85"/>
      <c r="O447" s="84"/>
      <c r="P447" s="83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</row>
    <row r="448" spans="5:42" x14ac:dyDescent="0.25">
      <c r="E448" s="84"/>
      <c r="F448" s="84"/>
      <c r="G448" s="84"/>
      <c r="H448" s="83"/>
      <c r="I448" s="85"/>
      <c r="J448" s="85"/>
      <c r="K448" s="85"/>
      <c r="L448" s="83"/>
      <c r="M448" s="85"/>
      <c r="N448" s="85"/>
      <c r="O448" s="84"/>
      <c r="P448" s="83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</row>
    <row r="449" spans="5:42" x14ac:dyDescent="0.25">
      <c r="E449" s="84"/>
      <c r="F449" s="84"/>
      <c r="G449" s="84"/>
      <c r="H449" s="83"/>
      <c r="I449" s="85"/>
      <c r="J449" s="85"/>
      <c r="K449" s="85"/>
      <c r="L449" s="83"/>
      <c r="M449" s="85"/>
      <c r="N449" s="85"/>
      <c r="O449" s="84"/>
      <c r="P449" s="83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</row>
    <row r="450" spans="5:42" x14ac:dyDescent="0.25">
      <c r="E450" s="84"/>
      <c r="F450" s="84"/>
      <c r="G450" s="84"/>
      <c r="H450" s="83"/>
      <c r="I450" s="85"/>
      <c r="J450" s="85"/>
      <c r="K450" s="85"/>
      <c r="L450" s="83"/>
      <c r="M450" s="85"/>
      <c r="N450" s="85"/>
      <c r="O450" s="84"/>
      <c r="P450" s="83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</row>
    <row r="451" spans="5:42" x14ac:dyDescent="0.25">
      <c r="E451" s="84"/>
      <c r="F451" s="84"/>
      <c r="G451" s="84"/>
      <c r="H451" s="83"/>
      <c r="I451" s="85"/>
      <c r="J451" s="85"/>
      <c r="K451" s="85"/>
      <c r="L451" s="83"/>
      <c r="M451" s="85"/>
      <c r="N451" s="85"/>
      <c r="O451" s="84"/>
      <c r="P451" s="83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</row>
    <row r="452" spans="5:42" x14ac:dyDescent="0.25">
      <c r="E452" s="84"/>
      <c r="F452" s="84"/>
      <c r="G452" s="84"/>
      <c r="H452" s="83"/>
      <c r="I452" s="85"/>
      <c r="J452" s="85"/>
      <c r="K452" s="85"/>
      <c r="L452" s="83"/>
      <c r="M452" s="85"/>
      <c r="N452" s="85"/>
      <c r="O452" s="84"/>
      <c r="P452" s="83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</row>
    <row r="453" spans="5:42" x14ac:dyDescent="0.25">
      <c r="E453" s="84"/>
      <c r="F453" s="84"/>
      <c r="G453" s="84"/>
      <c r="H453" s="83"/>
      <c r="I453" s="85"/>
      <c r="J453" s="85"/>
      <c r="K453" s="85"/>
      <c r="L453" s="83"/>
      <c r="M453" s="85"/>
      <c r="N453" s="85"/>
      <c r="O453" s="84"/>
      <c r="P453" s="83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</row>
    <row r="454" spans="5:42" x14ac:dyDescent="0.25">
      <c r="E454" s="84"/>
      <c r="F454" s="84"/>
      <c r="G454" s="84"/>
      <c r="H454" s="83"/>
      <c r="I454" s="85"/>
      <c r="J454" s="85"/>
      <c r="K454" s="85"/>
      <c r="L454" s="83"/>
      <c r="M454" s="85"/>
      <c r="N454" s="85"/>
      <c r="O454" s="84"/>
      <c r="P454" s="83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</row>
    <row r="455" spans="5:42" x14ac:dyDescent="0.25">
      <c r="E455" s="84"/>
      <c r="F455" s="84"/>
      <c r="G455" s="84"/>
      <c r="H455" s="83"/>
      <c r="I455" s="85"/>
      <c r="J455" s="85"/>
      <c r="K455" s="85"/>
      <c r="L455" s="83"/>
      <c r="M455" s="85"/>
      <c r="N455" s="85"/>
      <c r="O455" s="84"/>
      <c r="P455" s="83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</row>
    <row r="456" spans="5:42" x14ac:dyDescent="0.25">
      <c r="E456" s="84"/>
      <c r="F456" s="84"/>
      <c r="G456" s="84"/>
      <c r="H456" s="83"/>
      <c r="I456" s="85"/>
      <c r="J456" s="85"/>
      <c r="K456" s="85"/>
      <c r="L456" s="83"/>
      <c r="M456" s="85"/>
      <c r="N456" s="85"/>
      <c r="O456" s="84"/>
      <c r="P456" s="83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</row>
    <row r="457" spans="5:42" x14ac:dyDescent="0.25">
      <c r="E457" s="84"/>
      <c r="F457" s="84"/>
      <c r="G457" s="84"/>
      <c r="H457" s="83"/>
      <c r="I457" s="85"/>
      <c r="J457" s="85"/>
      <c r="K457" s="85"/>
      <c r="L457" s="83"/>
      <c r="M457" s="85"/>
      <c r="N457" s="85"/>
      <c r="O457" s="84"/>
      <c r="P457" s="83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</row>
    <row r="458" spans="5:42" x14ac:dyDescent="0.25">
      <c r="E458" s="84"/>
      <c r="F458" s="84"/>
      <c r="G458" s="84"/>
      <c r="H458" s="83"/>
      <c r="I458" s="85"/>
      <c r="J458" s="85"/>
      <c r="K458" s="85"/>
      <c r="L458" s="83"/>
      <c r="M458" s="85"/>
      <c r="N458" s="85"/>
      <c r="O458" s="84"/>
      <c r="P458" s="83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</row>
    <row r="459" spans="5:42" x14ac:dyDescent="0.25">
      <c r="E459" s="84"/>
      <c r="F459" s="84"/>
      <c r="G459" s="84"/>
      <c r="H459" s="83"/>
      <c r="I459" s="85"/>
      <c r="J459" s="85"/>
      <c r="K459" s="85"/>
      <c r="L459" s="83"/>
      <c r="M459" s="85"/>
      <c r="N459" s="85"/>
      <c r="O459" s="84"/>
      <c r="P459" s="83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</row>
    <row r="460" spans="5:42" x14ac:dyDescent="0.25">
      <c r="E460" s="84"/>
      <c r="F460" s="84"/>
      <c r="G460" s="84"/>
      <c r="H460" s="83"/>
      <c r="I460" s="85"/>
      <c r="J460" s="85"/>
      <c r="K460" s="85"/>
      <c r="L460" s="83"/>
      <c r="M460" s="85"/>
      <c r="N460" s="85"/>
      <c r="O460" s="84"/>
      <c r="P460" s="83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</row>
    <row r="461" spans="5:42" x14ac:dyDescent="0.25">
      <c r="E461" s="84"/>
      <c r="F461" s="84"/>
      <c r="G461" s="84"/>
      <c r="H461" s="83"/>
      <c r="I461" s="85"/>
      <c r="J461" s="85"/>
      <c r="K461" s="85"/>
      <c r="L461" s="83"/>
      <c r="M461" s="85"/>
      <c r="N461" s="85"/>
      <c r="O461" s="84"/>
      <c r="P461" s="83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</row>
    <row r="462" spans="5:42" x14ac:dyDescent="0.25">
      <c r="E462" s="84"/>
      <c r="F462" s="84"/>
      <c r="G462" s="84"/>
      <c r="H462" s="83"/>
      <c r="I462" s="85"/>
      <c r="J462" s="85"/>
      <c r="K462" s="85"/>
      <c r="L462" s="83"/>
      <c r="M462" s="85"/>
      <c r="N462" s="85"/>
      <c r="O462" s="84"/>
      <c r="P462" s="83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</row>
    <row r="463" spans="5:42" x14ac:dyDescent="0.25">
      <c r="E463" s="84"/>
      <c r="F463" s="84"/>
      <c r="G463" s="84"/>
      <c r="H463" s="83"/>
      <c r="I463" s="85"/>
      <c r="J463" s="85"/>
      <c r="K463" s="85"/>
      <c r="L463" s="83"/>
      <c r="M463" s="85"/>
      <c r="N463" s="85"/>
      <c r="O463" s="84"/>
      <c r="P463" s="83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</row>
    <row r="464" spans="5:42" x14ac:dyDescent="0.25">
      <c r="E464" s="84"/>
      <c r="F464" s="84"/>
      <c r="G464" s="84"/>
      <c r="H464" s="83"/>
      <c r="I464" s="85"/>
      <c r="J464" s="85"/>
      <c r="K464" s="85"/>
      <c r="L464" s="83"/>
      <c r="M464" s="85"/>
      <c r="N464" s="85"/>
      <c r="O464" s="84"/>
      <c r="P464" s="83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</row>
    <row r="465" spans="5:42" x14ac:dyDescent="0.25">
      <c r="E465" s="84"/>
      <c r="F465" s="84"/>
      <c r="G465" s="84"/>
      <c r="H465" s="83"/>
      <c r="I465" s="85"/>
      <c r="J465" s="85"/>
      <c r="K465" s="85"/>
      <c r="L465" s="83"/>
      <c r="M465" s="85"/>
      <c r="N465" s="85"/>
      <c r="O465" s="84"/>
      <c r="P465" s="83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</row>
    <row r="466" spans="5:42" x14ac:dyDescent="0.25">
      <c r="E466" s="84"/>
      <c r="F466" s="84"/>
      <c r="G466" s="84"/>
      <c r="H466" s="83"/>
      <c r="I466" s="85"/>
      <c r="J466" s="85"/>
      <c r="K466" s="85"/>
      <c r="L466" s="83"/>
      <c r="M466" s="85"/>
      <c r="N466" s="85"/>
      <c r="O466" s="84"/>
      <c r="P466" s="83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</row>
    <row r="467" spans="5:42" x14ac:dyDescent="0.25">
      <c r="E467" s="84"/>
      <c r="F467" s="84"/>
      <c r="G467" s="84"/>
      <c r="H467" s="83"/>
      <c r="I467" s="85"/>
      <c r="J467" s="85"/>
      <c r="K467" s="85"/>
      <c r="L467" s="83"/>
      <c r="M467" s="85"/>
      <c r="N467" s="85"/>
      <c r="O467" s="84"/>
      <c r="P467" s="83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</row>
    <row r="468" spans="5:42" x14ac:dyDescent="0.25">
      <c r="E468" s="84"/>
      <c r="F468" s="84"/>
      <c r="G468" s="84"/>
      <c r="H468" s="83"/>
      <c r="I468" s="85"/>
      <c r="J468" s="85"/>
      <c r="K468" s="85"/>
      <c r="L468" s="83"/>
      <c r="M468" s="85"/>
      <c r="N468" s="85"/>
      <c r="O468" s="84"/>
      <c r="P468" s="83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</row>
    <row r="469" spans="5:42" x14ac:dyDescent="0.25">
      <c r="E469" s="84"/>
      <c r="F469" s="84"/>
      <c r="G469" s="84"/>
      <c r="H469" s="83"/>
      <c r="I469" s="85"/>
      <c r="J469" s="85"/>
      <c r="K469" s="85"/>
      <c r="L469" s="83"/>
      <c r="M469" s="85"/>
      <c r="N469" s="85"/>
      <c r="O469" s="84"/>
      <c r="P469" s="83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</row>
    <row r="470" spans="5:42" x14ac:dyDescent="0.25">
      <c r="E470" s="84"/>
      <c r="F470" s="84"/>
      <c r="G470" s="84"/>
      <c r="H470" s="83"/>
      <c r="I470" s="85"/>
      <c r="J470" s="85"/>
      <c r="K470" s="85"/>
      <c r="L470" s="83"/>
      <c r="M470" s="85"/>
      <c r="N470" s="85"/>
      <c r="O470" s="84"/>
      <c r="P470" s="83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</row>
    <row r="471" spans="5:42" x14ac:dyDescent="0.25">
      <c r="E471" s="84"/>
      <c r="F471" s="84"/>
      <c r="G471" s="84"/>
      <c r="H471" s="83"/>
      <c r="I471" s="85"/>
      <c r="J471" s="85"/>
      <c r="K471" s="85"/>
      <c r="L471" s="83"/>
      <c r="M471" s="85"/>
      <c r="N471" s="85"/>
      <c r="O471" s="84"/>
      <c r="P471" s="83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</row>
    <row r="472" spans="5:42" x14ac:dyDescent="0.25">
      <c r="E472" s="84"/>
      <c r="F472" s="84"/>
      <c r="G472" s="84"/>
      <c r="H472" s="83"/>
      <c r="I472" s="85"/>
      <c r="J472" s="85"/>
      <c r="K472" s="85"/>
      <c r="L472" s="83"/>
      <c r="M472" s="85"/>
      <c r="N472" s="85"/>
      <c r="O472" s="84"/>
      <c r="P472" s="83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</row>
    <row r="473" spans="5:42" x14ac:dyDescent="0.25">
      <c r="E473" s="84"/>
      <c r="F473" s="84"/>
      <c r="G473" s="84"/>
      <c r="H473" s="83"/>
      <c r="I473" s="85"/>
      <c r="J473" s="85"/>
      <c r="K473" s="85"/>
      <c r="L473" s="83"/>
      <c r="M473" s="85"/>
      <c r="N473" s="85"/>
      <c r="O473" s="84"/>
      <c r="P473" s="83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</row>
    <row r="474" spans="5:42" x14ac:dyDescent="0.25">
      <c r="E474" s="84"/>
      <c r="F474" s="84"/>
      <c r="G474" s="84"/>
      <c r="H474" s="83"/>
      <c r="I474" s="85"/>
      <c r="J474" s="85"/>
      <c r="K474" s="85"/>
      <c r="L474" s="83"/>
      <c r="M474" s="85"/>
      <c r="N474" s="85"/>
      <c r="O474" s="84"/>
      <c r="P474" s="83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</row>
    <row r="475" spans="5:42" x14ac:dyDescent="0.25">
      <c r="E475" s="84"/>
      <c r="F475" s="84"/>
      <c r="G475" s="84"/>
      <c r="H475" s="83"/>
      <c r="I475" s="85"/>
      <c r="J475" s="85"/>
      <c r="K475" s="85"/>
      <c r="L475" s="83"/>
      <c r="M475" s="85"/>
      <c r="N475" s="85"/>
      <c r="O475" s="84"/>
      <c r="P475" s="83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</row>
    <row r="476" spans="5:42" x14ac:dyDescent="0.25">
      <c r="E476" s="84"/>
      <c r="F476" s="84"/>
      <c r="G476" s="84"/>
      <c r="H476" s="83"/>
      <c r="I476" s="85"/>
      <c r="J476" s="85"/>
      <c r="K476" s="85"/>
      <c r="L476" s="83"/>
      <c r="M476" s="85"/>
      <c r="N476" s="85"/>
      <c r="O476" s="84"/>
      <c r="P476" s="83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</row>
    <row r="477" spans="5:42" x14ac:dyDescent="0.25">
      <c r="E477" s="84"/>
      <c r="F477" s="84"/>
      <c r="G477" s="84"/>
      <c r="H477" s="83"/>
      <c r="I477" s="85"/>
      <c r="J477" s="85"/>
      <c r="K477" s="85"/>
      <c r="L477" s="83"/>
      <c r="M477" s="85"/>
      <c r="N477" s="85"/>
      <c r="O477" s="84"/>
      <c r="P477" s="83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</row>
    <row r="478" spans="5:42" x14ac:dyDescent="0.25">
      <c r="E478" s="84"/>
      <c r="F478" s="84"/>
      <c r="G478" s="84"/>
      <c r="H478" s="83"/>
      <c r="I478" s="85"/>
      <c r="J478" s="85"/>
      <c r="K478" s="85"/>
      <c r="L478" s="83"/>
      <c r="M478" s="85"/>
      <c r="N478" s="85"/>
      <c r="O478" s="84"/>
      <c r="P478" s="83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</row>
    <row r="479" spans="5:42" x14ac:dyDescent="0.25">
      <c r="E479" s="84"/>
      <c r="F479" s="84"/>
      <c r="G479" s="84"/>
      <c r="H479" s="83"/>
      <c r="I479" s="85"/>
      <c r="J479" s="85"/>
      <c r="K479" s="85"/>
      <c r="L479" s="83"/>
      <c r="M479" s="85"/>
      <c r="N479" s="85"/>
      <c r="O479" s="84"/>
      <c r="P479" s="83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</row>
    <row r="480" spans="5:42" x14ac:dyDescent="0.25">
      <c r="E480" s="84"/>
      <c r="F480" s="84"/>
      <c r="G480" s="84"/>
      <c r="H480" s="83"/>
      <c r="I480" s="85"/>
      <c r="J480" s="85"/>
      <c r="K480" s="85"/>
      <c r="L480" s="83"/>
      <c r="M480" s="85"/>
      <c r="N480" s="85"/>
      <c r="O480" s="84"/>
      <c r="P480" s="83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</row>
    <row r="481" spans="5:42" x14ac:dyDescent="0.25">
      <c r="E481" s="84"/>
      <c r="F481" s="84"/>
      <c r="G481" s="84"/>
      <c r="H481" s="83"/>
      <c r="I481" s="85"/>
      <c r="J481" s="85"/>
      <c r="K481" s="85"/>
      <c r="L481" s="83"/>
      <c r="M481" s="85"/>
      <c r="N481" s="85"/>
      <c r="O481" s="84"/>
      <c r="P481" s="83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</row>
    <row r="482" spans="5:42" x14ac:dyDescent="0.25">
      <c r="E482" s="84"/>
      <c r="F482" s="84"/>
      <c r="G482" s="84"/>
      <c r="H482" s="83"/>
      <c r="I482" s="85"/>
      <c r="J482" s="85"/>
      <c r="K482" s="85"/>
      <c r="L482" s="83"/>
      <c r="M482" s="85"/>
      <c r="N482" s="85"/>
      <c r="O482" s="84"/>
      <c r="P482" s="83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</row>
    <row r="483" spans="5:42" x14ac:dyDescent="0.25">
      <c r="E483" s="84"/>
      <c r="F483" s="84"/>
      <c r="G483" s="84"/>
      <c r="H483" s="83"/>
      <c r="I483" s="85"/>
      <c r="J483" s="85"/>
      <c r="K483" s="85"/>
      <c r="L483" s="83"/>
      <c r="M483" s="85"/>
      <c r="N483" s="85"/>
      <c r="O483" s="84"/>
      <c r="P483" s="83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</row>
    <row r="484" spans="5:42" x14ac:dyDescent="0.25">
      <c r="E484" s="84"/>
      <c r="F484" s="84"/>
      <c r="G484" s="84"/>
      <c r="H484" s="83"/>
      <c r="I484" s="85"/>
      <c r="J484" s="85"/>
      <c r="K484" s="85"/>
      <c r="L484" s="83"/>
      <c r="M484" s="85"/>
      <c r="N484" s="85"/>
      <c r="O484" s="84"/>
      <c r="P484" s="83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</row>
    <row r="485" spans="5:42" x14ac:dyDescent="0.25">
      <c r="E485" s="84"/>
      <c r="F485" s="84"/>
      <c r="G485" s="84"/>
      <c r="H485" s="83"/>
      <c r="I485" s="85"/>
      <c r="J485" s="85"/>
      <c r="K485" s="85"/>
      <c r="L485" s="83"/>
      <c r="M485" s="85"/>
      <c r="N485" s="85"/>
      <c r="O485" s="84"/>
      <c r="P485" s="83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</row>
    <row r="486" spans="5:42" x14ac:dyDescent="0.25">
      <c r="E486" s="84"/>
      <c r="F486" s="84"/>
      <c r="G486" s="84"/>
      <c r="H486" s="83"/>
      <c r="I486" s="85"/>
      <c r="J486" s="85"/>
      <c r="K486" s="85"/>
      <c r="L486" s="83"/>
      <c r="M486" s="85"/>
      <c r="N486" s="85"/>
      <c r="O486" s="84"/>
      <c r="P486" s="83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</row>
    <row r="487" spans="5:42" x14ac:dyDescent="0.25">
      <c r="E487" s="84"/>
      <c r="F487" s="84"/>
      <c r="G487" s="84"/>
      <c r="H487" s="83"/>
      <c r="I487" s="85"/>
      <c r="J487" s="85"/>
      <c r="K487" s="85"/>
      <c r="L487" s="83"/>
      <c r="M487" s="85"/>
      <c r="N487" s="85"/>
      <c r="O487" s="84"/>
      <c r="P487" s="83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</row>
    <row r="488" spans="5:42" x14ac:dyDescent="0.25">
      <c r="E488" s="84"/>
      <c r="F488" s="84"/>
      <c r="G488" s="84"/>
      <c r="H488" s="83"/>
      <c r="I488" s="85"/>
      <c r="J488" s="85"/>
      <c r="K488" s="85"/>
      <c r="L488" s="83"/>
      <c r="M488" s="85"/>
      <c r="N488" s="85"/>
      <c r="O488" s="84"/>
      <c r="P488" s="83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</row>
    <row r="489" spans="5:42" x14ac:dyDescent="0.25">
      <c r="E489" s="84"/>
      <c r="F489" s="84"/>
      <c r="G489" s="84"/>
      <c r="H489" s="83"/>
      <c r="I489" s="85"/>
      <c r="J489" s="85"/>
      <c r="K489" s="85"/>
      <c r="L489" s="83"/>
      <c r="M489" s="85"/>
      <c r="N489" s="85"/>
      <c r="O489" s="84"/>
      <c r="P489" s="83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</row>
    <row r="490" spans="5:42" x14ac:dyDescent="0.25">
      <c r="E490" s="84"/>
      <c r="F490" s="84"/>
      <c r="G490" s="84"/>
      <c r="H490" s="83"/>
      <c r="I490" s="85"/>
      <c r="J490" s="85"/>
      <c r="K490" s="85"/>
      <c r="L490" s="83"/>
      <c r="M490" s="85"/>
      <c r="N490" s="85"/>
      <c r="O490" s="84"/>
      <c r="P490" s="83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</row>
    <row r="491" spans="5:42" x14ac:dyDescent="0.25">
      <c r="E491" s="84"/>
      <c r="F491" s="84"/>
      <c r="G491" s="84"/>
      <c r="H491" s="83"/>
      <c r="I491" s="85"/>
      <c r="J491" s="85"/>
      <c r="K491" s="85"/>
      <c r="L491" s="83"/>
      <c r="M491" s="85"/>
      <c r="N491" s="85"/>
      <c r="O491" s="84"/>
      <c r="P491" s="83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</row>
    <row r="492" spans="5:42" x14ac:dyDescent="0.25">
      <c r="E492" s="84"/>
      <c r="F492" s="84"/>
      <c r="G492" s="84"/>
      <c r="H492" s="83"/>
      <c r="I492" s="85"/>
      <c r="J492" s="85"/>
      <c r="K492" s="85"/>
      <c r="L492" s="83"/>
      <c r="M492" s="85"/>
      <c r="N492" s="85"/>
      <c r="O492" s="84"/>
      <c r="P492" s="83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</row>
    <row r="493" spans="5:42" x14ac:dyDescent="0.25">
      <c r="E493" s="84"/>
      <c r="F493" s="84"/>
      <c r="G493" s="84"/>
      <c r="H493" s="83"/>
      <c r="I493" s="85"/>
      <c r="J493" s="85"/>
      <c r="K493" s="85"/>
      <c r="L493" s="83"/>
      <c r="M493" s="85"/>
      <c r="N493" s="85"/>
      <c r="O493" s="84"/>
      <c r="P493" s="83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</row>
    <row r="494" spans="5:42" x14ac:dyDescent="0.25">
      <c r="E494" s="84"/>
      <c r="F494" s="84"/>
      <c r="G494" s="84"/>
      <c r="H494" s="83"/>
      <c r="I494" s="85"/>
      <c r="J494" s="85"/>
      <c r="K494" s="85"/>
      <c r="L494" s="83"/>
      <c r="M494" s="85"/>
      <c r="N494" s="85"/>
      <c r="O494" s="84"/>
      <c r="P494" s="83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</row>
    <row r="495" spans="5:42" x14ac:dyDescent="0.25">
      <c r="E495" s="84"/>
      <c r="F495" s="84"/>
      <c r="G495" s="84"/>
      <c r="H495" s="83"/>
      <c r="I495" s="85"/>
      <c r="J495" s="85"/>
      <c r="K495" s="85"/>
      <c r="L495" s="83"/>
      <c r="M495" s="85"/>
      <c r="N495" s="85"/>
      <c r="O495" s="84"/>
      <c r="P495" s="83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</row>
    <row r="496" spans="5:42" x14ac:dyDescent="0.25">
      <c r="E496" s="84"/>
      <c r="F496" s="84"/>
      <c r="G496" s="84"/>
      <c r="H496" s="83"/>
      <c r="I496" s="85"/>
      <c r="J496" s="85"/>
      <c r="K496" s="85"/>
      <c r="L496" s="83"/>
      <c r="M496" s="85"/>
      <c r="N496" s="85"/>
      <c r="O496" s="84"/>
      <c r="P496" s="83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</row>
    <row r="497" spans="5:42" x14ac:dyDescent="0.25">
      <c r="E497" s="84"/>
      <c r="F497" s="84"/>
      <c r="G497" s="84"/>
      <c r="H497" s="83"/>
      <c r="I497" s="85"/>
      <c r="J497" s="85"/>
      <c r="K497" s="85"/>
      <c r="L497" s="83"/>
      <c r="M497" s="85"/>
      <c r="N497" s="85"/>
      <c r="O497" s="84"/>
      <c r="P497" s="83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</row>
    <row r="498" spans="5:42" x14ac:dyDescent="0.25">
      <c r="E498" s="84"/>
      <c r="F498" s="84"/>
      <c r="G498" s="84"/>
      <c r="H498" s="83"/>
      <c r="I498" s="85"/>
      <c r="J498" s="85"/>
      <c r="K498" s="85"/>
      <c r="L498" s="83"/>
      <c r="M498" s="85"/>
      <c r="N498" s="85"/>
      <c r="O498" s="84"/>
      <c r="P498" s="83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</row>
    <row r="499" spans="5:42" x14ac:dyDescent="0.25">
      <c r="E499" s="84"/>
      <c r="F499" s="84"/>
      <c r="G499" s="84"/>
      <c r="H499" s="83"/>
      <c r="I499" s="85"/>
      <c r="J499" s="85"/>
      <c r="K499" s="85"/>
      <c r="L499" s="83"/>
      <c r="M499" s="85"/>
      <c r="N499" s="85"/>
      <c r="O499" s="84"/>
      <c r="P499" s="83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</row>
    <row r="500" spans="5:42" x14ac:dyDescent="0.25">
      <c r="E500" s="84"/>
      <c r="F500" s="84"/>
      <c r="G500" s="84"/>
      <c r="H500" s="83"/>
      <c r="I500" s="85"/>
      <c r="J500" s="85"/>
      <c r="K500" s="85"/>
      <c r="L500" s="83"/>
      <c r="M500" s="85"/>
      <c r="N500" s="85"/>
      <c r="O500" s="84"/>
      <c r="P500" s="83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</row>
    <row r="501" spans="5:42" x14ac:dyDescent="0.25">
      <c r="E501" s="84"/>
      <c r="F501" s="84"/>
      <c r="G501" s="84"/>
      <c r="H501" s="83"/>
      <c r="I501" s="85"/>
      <c r="J501" s="85"/>
      <c r="K501" s="85"/>
      <c r="L501" s="83"/>
      <c r="M501" s="85"/>
      <c r="N501" s="85"/>
      <c r="O501" s="84"/>
      <c r="P501" s="83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</row>
    <row r="502" spans="5:42" x14ac:dyDescent="0.25">
      <c r="E502" s="84"/>
      <c r="F502" s="84"/>
      <c r="G502" s="84"/>
      <c r="H502" s="83"/>
      <c r="I502" s="85"/>
      <c r="J502" s="85"/>
      <c r="K502" s="85"/>
      <c r="L502" s="83"/>
      <c r="M502" s="85"/>
      <c r="N502" s="85"/>
      <c r="O502" s="84"/>
      <c r="P502" s="83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</row>
    <row r="503" spans="5:42" x14ac:dyDescent="0.25">
      <c r="E503" s="84"/>
      <c r="F503" s="84"/>
      <c r="G503" s="84"/>
      <c r="H503" s="83"/>
      <c r="I503" s="85"/>
      <c r="J503" s="85"/>
      <c r="K503" s="85"/>
      <c r="L503" s="83"/>
      <c r="M503" s="85"/>
      <c r="N503" s="85"/>
      <c r="O503" s="84"/>
      <c r="P503" s="83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  <c r="AB503" s="85"/>
      <c r="AC503" s="85"/>
      <c r="AD503" s="85"/>
      <c r="AE503" s="85"/>
      <c r="AF503" s="85"/>
      <c r="AG503" s="85"/>
      <c r="AH503" s="85"/>
      <c r="AI503" s="85"/>
      <c r="AJ503" s="85"/>
      <c r="AK503" s="85"/>
      <c r="AL503" s="85"/>
      <c r="AM503" s="85"/>
      <c r="AN503" s="85"/>
      <c r="AO503" s="85"/>
      <c r="AP503" s="85"/>
    </row>
    <row r="504" spans="5:42" x14ac:dyDescent="0.25">
      <c r="E504" s="84"/>
      <c r="F504" s="84"/>
      <c r="G504" s="84"/>
      <c r="H504" s="83"/>
      <c r="I504" s="85"/>
      <c r="J504" s="85"/>
      <c r="K504" s="85"/>
      <c r="L504" s="83"/>
      <c r="M504" s="85"/>
      <c r="N504" s="85"/>
      <c r="O504" s="84"/>
      <c r="P504" s="83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  <c r="AB504" s="85"/>
      <c r="AC504" s="85"/>
      <c r="AD504" s="85"/>
      <c r="AE504" s="85"/>
      <c r="AF504" s="85"/>
      <c r="AG504" s="85"/>
      <c r="AH504" s="85"/>
      <c r="AI504" s="85"/>
      <c r="AJ504" s="85"/>
      <c r="AK504" s="85"/>
      <c r="AL504" s="85"/>
      <c r="AM504" s="85"/>
      <c r="AN504" s="85"/>
      <c r="AO504" s="85"/>
      <c r="AP504" s="85"/>
    </row>
    <row r="505" spans="5:42" x14ac:dyDescent="0.25">
      <c r="E505" s="84"/>
      <c r="F505" s="84"/>
      <c r="G505" s="84"/>
      <c r="H505" s="83"/>
      <c r="I505" s="85"/>
      <c r="J505" s="85"/>
      <c r="K505" s="85"/>
      <c r="L505" s="83"/>
      <c r="M505" s="85"/>
      <c r="N505" s="85"/>
      <c r="O505" s="84"/>
      <c r="P505" s="83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85"/>
      <c r="AC505" s="85"/>
      <c r="AD505" s="85"/>
      <c r="AE505" s="85"/>
      <c r="AF505" s="85"/>
      <c r="AG505" s="85"/>
      <c r="AH505" s="85"/>
      <c r="AI505" s="85"/>
      <c r="AJ505" s="85"/>
      <c r="AK505" s="85"/>
      <c r="AL505" s="85"/>
      <c r="AM505" s="85"/>
      <c r="AN505" s="85"/>
      <c r="AO505" s="85"/>
      <c r="AP505" s="85"/>
    </row>
    <row r="506" spans="5:42" x14ac:dyDescent="0.25">
      <c r="E506" s="84"/>
      <c r="F506" s="84"/>
      <c r="G506" s="84"/>
      <c r="H506" s="83"/>
      <c r="I506" s="85"/>
      <c r="J506" s="85"/>
      <c r="K506" s="85"/>
      <c r="L506" s="83"/>
      <c r="M506" s="85"/>
      <c r="N506" s="85"/>
      <c r="O506" s="84"/>
      <c r="P506" s="83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  <c r="AB506" s="85"/>
      <c r="AC506" s="85"/>
      <c r="AD506" s="85"/>
      <c r="AE506" s="85"/>
      <c r="AF506" s="85"/>
      <c r="AG506" s="85"/>
      <c r="AH506" s="85"/>
      <c r="AI506" s="85"/>
      <c r="AJ506" s="85"/>
      <c r="AK506" s="85"/>
      <c r="AL506" s="85"/>
      <c r="AM506" s="85"/>
      <c r="AN506" s="85"/>
      <c r="AO506" s="85"/>
      <c r="AP506" s="85"/>
    </row>
    <row r="507" spans="5:42" x14ac:dyDescent="0.25">
      <c r="E507" s="84"/>
      <c r="F507" s="84"/>
      <c r="G507" s="84"/>
      <c r="H507" s="83"/>
      <c r="I507" s="85"/>
      <c r="J507" s="85"/>
      <c r="K507" s="85"/>
      <c r="L507" s="83"/>
      <c r="M507" s="85"/>
      <c r="N507" s="85"/>
      <c r="O507" s="84"/>
      <c r="P507" s="83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  <c r="AC507" s="85"/>
      <c r="AD507" s="85"/>
      <c r="AE507" s="85"/>
      <c r="AF507" s="85"/>
      <c r="AG507" s="85"/>
      <c r="AH507" s="85"/>
      <c r="AI507" s="85"/>
      <c r="AJ507" s="85"/>
      <c r="AK507" s="85"/>
      <c r="AL507" s="85"/>
      <c r="AM507" s="85"/>
      <c r="AN507" s="85"/>
      <c r="AO507" s="85"/>
      <c r="AP507" s="85"/>
    </row>
    <row r="508" spans="5:42" x14ac:dyDescent="0.25">
      <c r="E508" s="84"/>
      <c r="F508" s="84"/>
      <c r="G508" s="84"/>
      <c r="H508" s="83"/>
      <c r="I508" s="85"/>
      <c r="J508" s="85"/>
      <c r="K508" s="85"/>
      <c r="L508" s="83"/>
      <c r="M508" s="85"/>
      <c r="N508" s="85"/>
      <c r="O508" s="84"/>
      <c r="P508" s="83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  <c r="AB508" s="85"/>
      <c r="AC508" s="85"/>
      <c r="AD508" s="85"/>
      <c r="AE508" s="85"/>
      <c r="AF508" s="85"/>
      <c r="AG508" s="85"/>
      <c r="AH508" s="85"/>
      <c r="AI508" s="85"/>
      <c r="AJ508" s="85"/>
      <c r="AK508" s="85"/>
      <c r="AL508" s="85"/>
      <c r="AM508" s="85"/>
      <c r="AN508" s="85"/>
      <c r="AO508" s="85"/>
      <c r="AP508" s="85"/>
    </row>
    <row r="509" spans="5:42" x14ac:dyDescent="0.25">
      <c r="E509" s="84"/>
      <c r="F509" s="84"/>
      <c r="G509" s="84"/>
      <c r="H509" s="83"/>
      <c r="I509" s="85"/>
      <c r="J509" s="85"/>
      <c r="K509" s="85"/>
      <c r="L509" s="83"/>
      <c r="M509" s="85"/>
      <c r="N509" s="85"/>
      <c r="O509" s="84"/>
      <c r="P509" s="83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  <c r="AB509" s="85"/>
      <c r="AC509" s="85"/>
      <c r="AD509" s="85"/>
      <c r="AE509" s="85"/>
      <c r="AF509" s="85"/>
      <c r="AG509" s="85"/>
      <c r="AH509" s="85"/>
      <c r="AI509" s="85"/>
      <c r="AJ509" s="85"/>
      <c r="AK509" s="85"/>
      <c r="AL509" s="85"/>
      <c r="AM509" s="85"/>
      <c r="AN509" s="85"/>
      <c r="AO509" s="85"/>
      <c r="AP509" s="85"/>
    </row>
    <row r="510" spans="5:42" x14ac:dyDescent="0.25">
      <c r="E510" s="84"/>
      <c r="F510" s="84"/>
      <c r="G510" s="84"/>
      <c r="H510" s="83"/>
      <c r="I510" s="85"/>
      <c r="J510" s="85"/>
      <c r="K510" s="85"/>
      <c r="L510" s="83"/>
      <c r="M510" s="85"/>
      <c r="N510" s="85"/>
      <c r="O510" s="84"/>
      <c r="P510" s="83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  <c r="AB510" s="85"/>
      <c r="AC510" s="85"/>
      <c r="AD510" s="85"/>
      <c r="AE510" s="85"/>
      <c r="AF510" s="85"/>
      <c r="AG510" s="85"/>
      <c r="AH510" s="85"/>
      <c r="AI510" s="85"/>
      <c r="AJ510" s="85"/>
      <c r="AK510" s="85"/>
      <c r="AL510" s="85"/>
      <c r="AM510" s="85"/>
      <c r="AN510" s="85"/>
      <c r="AO510" s="85"/>
      <c r="AP510" s="85"/>
    </row>
    <row r="511" spans="5:42" x14ac:dyDescent="0.25">
      <c r="E511" s="84"/>
      <c r="F511" s="84"/>
      <c r="G511" s="84"/>
      <c r="H511" s="83"/>
      <c r="I511" s="85"/>
      <c r="J511" s="85"/>
      <c r="K511" s="85"/>
      <c r="L511" s="83"/>
      <c r="M511" s="85"/>
      <c r="N511" s="85"/>
      <c r="O511" s="84"/>
      <c r="P511" s="83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  <c r="AC511" s="85"/>
      <c r="AD511" s="85"/>
      <c r="AE511" s="85"/>
      <c r="AF511" s="85"/>
      <c r="AG511" s="85"/>
      <c r="AH511" s="85"/>
      <c r="AI511" s="85"/>
      <c r="AJ511" s="85"/>
      <c r="AK511" s="85"/>
      <c r="AL511" s="85"/>
      <c r="AM511" s="85"/>
      <c r="AN511" s="85"/>
      <c r="AO511" s="85"/>
      <c r="AP511" s="85"/>
    </row>
    <row r="512" spans="5:42" x14ac:dyDescent="0.25">
      <c r="E512" s="84"/>
      <c r="F512" s="84"/>
      <c r="G512" s="84"/>
      <c r="H512" s="83"/>
      <c r="I512" s="85"/>
      <c r="J512" s="85"/>
      <c r="K512" s="85"/>
      <c r="L512" s="83"/>
      <c r="M512" s="85"/>
      <c r="N512" s="85"/>
      <c r="O512" s="84"/>
      <c r="P512" s="83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  <c r="AC512" s="85"/>
      <c r="AD512" s="85"/>
      <c r="AE512" s="85"/>
      <c r="AF512" s="85"/>
      <c r="AG512" s="85"/>
      <c r="AH512" s="85"/>
      <c r="AI512" s="85"/>
      <c r="AJ512" s="85"/>
      <c r="AK512" s="85"/>
      <c r="AL512" s="85"/>
      <c r="AM512" s="85"/>
      <c r="AN512" s="85"/>
      <c r="AO512" s="85"/>
      <c r="AP512" s="85"/>
    </row>
    <row r="513" spans="5:42" x14ac:dyDescent="0.25">
      <c r="E513" s="84"/>
      <c r="F513" s="84"/>
      <c r="G513" s="84"/>
      <c r="H513" s="83"/>
      <c r="I513" s="85"/>
      <c r="J513" s="85"/>
      <c r="K513" s="85"/>
      <c r="L513" s="83"/>
      <c r="M513" s="85"/>
      <c r="N513" s="85"/>
      <c r="O513" s="84"/>
      <c r="P513" s="83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  <c r="AB513" s="85"/>
      <c r="AC513" s="85"/>
      <c r="AD513" s="85"/>
      <c r="AE513" s="85"/>
      <c r="AF513" s="85"/>
      <c r="AG513" s="85"/>
      <c r="AH513" s="85"/>
      <c r="AI513" s="85"/>
      <c r="AJ513" s="85"/>
      <c r="AK513" s="85"/>
      <c r="AL513" s="85"/>
      <c r="AM513" s="85"/>
      <c r="AN513" s="85"/>
      <c r="AO513" s="85"/>
      <c r="AP513" s="85"/>
    </row>
    <row r="514" spans="5:42" x14ac:dyDescent="0.25">
      <c r="E514" s="84"/>
      <c r="F514" s="84"/>
      <c r="G514" s="84"/>
      <c r="H514" s="83"/>
      <c r="I514" s="85"/>
      <c r="J514" s="85"/>
      <c r="K514" s="85"/>
      <c r="L514" s="83"/>
      <c r="M514" s="85"/>
      <c r="N514" s="85"/>
      <c r="O514" s="84"/>
      <c r="P514" s="83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85"/>
      <c r="AD514" s="85"/>
      <c r="AE514" s="85"/>
      <c r="AF514" s="85"/>
      <c r="AG514" s="85"/>
      <c r="AH514" s="85"/>
      <c r="AI514" s="85"/>
      <c r="AJ514" s="85"/>
      <c r="AK514" s="85"/>
      <c r="AL514" s="85"/>
      <c r="AM514" s="85"/>
      <c r="AN514" s="85"/>
      <c r="AO514" s="85"/>
      <c r="AP514" s="85"/>
    </row>
    <row r="515" spans="5:42" x14ac:dyDescent="0.25">
      <c r="E515" s="84"/>
      <c r="F515" s="84"/>
      <c r="G515" s="84"/>
      <c r="H515" s="83"/>
      <c r="I515" s="85"/>
      <c r="J515" s="85"/>
      <c r="K515" s="85"/>
      <c r="L515" s="83"/>
      <c r="M515" s="85"/>
      <c r="N515" s="85"/>
      <c r="O515" s="84"/>
      <c r="P515" s="83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85"/>
      <c r="AD515" s="85"/>
      <c r="AE515" s="85"/>
      <c r="AF515" s="85"/>
      <c r="AG515" s="85"/>
      <c r="AH515" s="85"/>
      <c r="AI515" s="85"/>
      <c r="AJ515" s="85"/>
      <c r="AK515" s="85"/>
      <c r="AL515" s="85"/>
      <c r="AM515" s="85"/>
      <c r="AN515" s="85"/>
      <c r="AO515" s="85"/>
      <c r="AP515" s="85"/>
    </row>
    <row r="516" spans="5:42" x14ac:dyDescent="0.25">
      <c r="E516" s="84"/>
      <c r="F516" s="84"/>
      <c r="G516" s="84"/>
      <c r="H516" s="83"/>
      <c r="I516" s="85"/>
      <c r="J516" s="85"/>
      <c r="K516" s="85"/>
      <c r="L516" s="83"/>
      <c r="M516" s="85"/>
      <c r="N516" s="85"/>
      <c r="O516" s="84"/>
      <c r="P516" s="83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5"/>
      <c r="AD516" s="85"/>
      <c r="AE516" s="85"/>
      <c r="AF516" s="85"/>
      <c r="AG516" s="85"/>
      <c r="AH516" s="85"/>
      <c r="AI516" s="85"/>
      <c r="AJ516" s="85"/>
      <c r="AK516" s="85"/>
      <c r="AL516" s="85"/>
      <c r="AM516" s="85"/>
      <c r="AN516" s="85"/>
      <c r="AO516" s="85"/>
      <c r="AP516" s="85"/>
    </row>
    <row r="517" spans="5:42" x14ac:dyDescent="0.25">
      <c r="E517" s="84"/>
      <c r="F517" s="84"/>
      <c r="G517" s="84"/>
      <c r="H517" s="83"/>
      <c r="I517" s="85"/>
      <c r="J517" s="85"/>
      <c r="K517" s="85"/>
      <c r="L517" s="83"/>
      <c r="M517" s="85"/>
      <c r="N517" s="85"/>
      <c r="O517" s="84"/>
      <c r="P517" s="83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5"/>
      <c r="AD517" s="85"/>
      <c r="AE517" s="85"/>
      <c r="AF517" s="85"/>
      <c r="AG517" s="85"/>
      <c r="AH517" s="85"/>
      <c r="AI517" s="85"/>
      <c r="AJ517" s="85"/>
      <c r="AK517" s="85"/>
      <c r="AL517" s="85"/>
      <c r="AM517" s="85"/>
      <c r="AN517" s="85"/>
      <c r="AO517" s="85"/>
      <c r="AP517" s="85"/>
    </row>
    <row r="518" spans="5:42" x14ac:dyDescent="0.25">
      <c r="E518" s="84"/>
      <c r="F518" s="84"/>
      <c r="G518" s="84"/>
      <c r="H518" s="83"/>
      <c r="I518" s="85"/>
      <c r="J518" s="85"/>
      <c r="K518" s="85"/>
      <c r="L518" s="83"/>
      <c r="M518" s="85"/>
      <c r="N518" s="85"/>
      <c r="O518" s="84"/>
      <c r="P518" s="83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85"/>
      <c r="AD518" s="85"/>
      <c r="AE518" s="85"/>
      <c r="AF518" s="85"/>
      <c r="AG518" s="85"/>
      <c r="AH518" s="85"/>
      <c r="AI518" s="85"/>
      <c r="AJ518" s="85"/>
      <c r="AK518" s="85"/>
      <c r="AL518" s="85"/>
      <c r="AM518" s="85"/>
      <c r="AN518" s="85"/>
      <c r="AO518" s="85"/>
      <c r="AP518" s="85"/>
    </row>
    <row r="519" spans="5:42" x14ac:dyDescent="0.25">
      <c r="E519" s="84"/>
      <c r="F519" s="84"/>
      <c r="G519" s="84"/>
      <c r="H519" s="83"/>
      <c r="I519" s="85"/>
      <c r="J519" s="85"/>
      <c r="K519" s="85"/>
      <c r="L519" s="83"/>
      <c r="M519" s="85"/>
      <c r="N519" s="85"/>
      <c r="O519" s="84"/>
      <c r="P519" s="83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5"/>
      <c r="AD519" s="85"/>
      <c r="AE519" s="85"/>
      <c r="AF519" s="85"/>
      <c r="AG519" s="85"/>
      <c r="AH519" s="85"/>
      <c r="AI519" s="85"/>
      <c r="AJ519" s="85"/>
      <c r="AK519" s="85"/>
      <c r="AL519" s="85"/>
      <c r="AM519" s="85"/>
      <c r="AN519" s="85"/>
      <c r="AO519" s="85"/>
      <c r="AP519" s="85"/>
    </row>
    <row r="520" spans="5:42" x14ac:dyDescent="0.25">
      <c r="E520" s="84"/>
      <c r="F520" s="84"/>
      <c r="G520" s="84"/>
      <c r="H520" s="83"/>
      <c r="I520" s="85"/>
      <c r="J520" s="85"/>
      <c r="K520" s="85"/>
      <c r="L520" s="83"/>
      <c r="M520" s="85"/>
      <c r="N520" s="85"/>
      <c r="O520" s="84"/>
      <c r="P520" s="83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5"/>
      <c r="AD520" s="85"/>
      <c r="AE520" s="85"/>
      <c r="AF520" s="85"/>
      <c r="AG520" s="85"/>
      <c r="AH520" s="85"/>
      <c r="AI520" s="85"/>
      <c r="AJ520" s="85"/>
      <c r="AK520" s="85"/>
      <c r="AL520" s="85"/>
      <c r="AM520" s="85"/>
      <c r="AN520" s="85"/>
      <c r="AO520" s="85"/>
      <c r="AP520" s="85"/>
    </row>
    <row r="521" spans="5:42" x14ac:dyDescent="0.25">
      <c r="E521" s="84"/>
      <c r="F521" s="84"/>
      <c r="G521" s="84"/>
      <c r="H521" s="83"/>
      <c r="I521" s="85"/>
      <c r="J521" s="85"/>
      <c r="K521" s="85"/>
      <c r="L521" s="83"/>
      <c r="M521" s="85"/>
      <c r="N521" s="85"/>
      <c r="O521" s="84"/>
      <c r="P521" s="83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85"/>
      <c r="AD521" s="85"/>
      <c r="AE521" s="85"/>
      <c r="AF521" s="85"/>
      <c r="AG521" s="85"/>
      <c r="AH521" s="85"/>
      <c r="AI521" s="85"/>
      <c r="AJ521" s="85"/>
      <c r="AK521" s="85"/>
      <c r="AL521" s="85"/>
      <c r="AM521" s="85"/>
      <c r="AN521" s="85"/>
      <c r="AO521" s="85"/>
      <c r="AP521" s="85"/>
    </row>
    <row r="522" spans="5:42" x14ac:dyDescent="0.25">
      <c r="E522" s="84"/>
      <c r="F522" s="84"/>
      <c r="G522" s="84"/>
      <c r="H522" s="83"/>
      <c r="I522" s="85"/>
      <c r="J522" s="85"/>
      <c r="K522" s="85"/>
      <c r="L522" s="83"/>
      <c r="M522" s="85"/>
      <c r="N522" s="85"/>
      <c r="O522" s="84"/>
      <c r="P522" s="83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85"/>
      <c r="AD522" s="85"/>
      <c r="AE522" s="85"/>
      <c r="AF522" s="85"/>
      <c r="AG522" s="85"/>
      <c r="AH522" s="85"/>
      <c r="AI522" s="85"/>
      <c r="AJ522" s="85"/>
      <c r="AK522" s="85"/>
      <c r="AL522" s="85"/>
      <c r="AM522" s="85"/>
      <c r="AN522" s="85"/>
      <c r="AO522" s="85"/>
      <c r="AP522" s="85"/>
    </row>
    <row r="523" spans="5:42" x14ac:dyDescent="0.25">
      <c r="E523" s="84"/>
      <c r="F523" s="84"/>
      <c r="G523" s="84"/>
      <c r="H523" s="83"/>
      <c r="I523" s="85"/>
      <c r="J523" s="85"/>
      <c r="K523" s="85"/>
      <c r="L523" s="83"/>
      <c r="M523" s="85"/>
      <c r="N523" s="85"/>
      <c r="O523" s="84"/>
      <c r="P523" s="83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85"/>
      <c r="AD523" s="85"/>
      <c r="AE523" s="85"/>
      <c r="AF523" s="85"/>
      <c r="AG523" s="85"/>
      <c r="AH523" s="85"/>
      <c r="AI523" s="85"/>
      <c r="AJ523" s="85"/>
      <c r="AK523" s="85"/>
      <c r="AL523" s="85"/>
      <c r="AM523" s="85"/>
      <c r="AN523" s="85"/>
      <c r="AO523" s="85"/>
      <c r="AP523" s="85"/>
    </row>
    <row r="524" spans="5:42" x14ac:dyDescent="0.25">
      <c r="E524" s="84"/>
      <c r="F524" s="84"/>
      <c r="G524" s="84"/>
      <c r="H524" s="83"/>
      <c r="I524" s="85"/>
      <c r="J524" s="85"/>
      <c r="K524" s="85"/>
      <c r="L524" s="83"/>
      <c r="M524" s="85"/>
      <c r="N524" s="85"/>
      <c r="O524" s="84"/>
      <c r="P524" s="83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5"/>
      <c r="AD524" s="85"/>
      <c r="AE524" s="85"/>
      <c r="AF524" s="85"/>
      <c r="AG524" s="85"/>
      <c r="AH524" s="85"/>
      <c r="AI524" s="85"/>
      <c r="AJ524" s="85"/>
      <c r="AK524" s="85"/>
      <c r="AL524" s="85"/>
      <c r="AM524" s="85"/>
      <c r="AN524" s="85"/>
      <c r="AO524" s="85"/>
      <c r="AP524" s="85"/>
    </row>
    <row r="525" spans="5:42" x14ac:dyDescent="0.25">
      <c r="E525" s="84"/>
      <c r="F525" s="84"/>
      <c r="G525" s="84"/>
      <c r="H525" s="83"/>
      <c r="I525" s="85"/>
      <c r="J525" s="85"/>
      <c r="K525" s="85"/>
      <c r="L525" s="83"/>
      <c r="M525" s="85"/>
      <c r="N525" s="85"/>
      <c r="O525" s="84"/>
      <c r="P525" s="83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85"/>
      <c r="AD525" s="85"/>
      <c r="AE525" s="85"/>
      <c r="AF525" s="85"/>
      <c r="AG525" s="85"/>
      <c r="AH525" s="85"/>
      <c r="AI525" s="85"/>
      <c r="AJ525" s="85"/>
      <c r="AK525" s="85"/>
      <c r="AL525" s="85"/>
      <c r="AM525" s="85"/>
      <c r="AN525" s="85"/>
      <c r="AO525" s="85"/>
      <c r="AP525" s="85"/>
    </row>
    <row r="526" spans="5:42" x14ac:dyDescent="0.25">
      <c r="E526" s="84"/>
      <c r="F526" s="84"/>
      <c r="G526" s="84"/>
      <c r="H526" s="83"/>
      <c r="I526" s="85"/>
      <c r="J526" s="85"/>
      <c r="K526" s="85"/>
      <c r="L526" s="83"/>
      <c r="M526" s="85"/>
      <c r="N526" s="85"/>
      <c r="O526" s="84"/>
      <c r="P526" s="83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85"/>
      <c r="AD526" s="85"/>
      <c r="AE526" s="85"/>
      <c r="AF526" s="85"/>
      <c r="AG526" s="85"/>
      <c r="AH526" s="85"/>
      <c r="AI526" s="85"/>
      <c r="AJ526" s="85"/>
      <c r="AK526" s="85"/>
      <c r="AL526" s="85"/>
      <c r="AM526" s="85"/>
      <c r="AN526" s="85"/>
      <c r="AO526" s="85"/>
      <c r="AP526" s="85"/>
    </row>
    <row r="527" spans="5:42" x14ac:dyDescent="0.25">
      <c r="E527" s="84"/>
      <c r="F527" s="84"/>
      <c r="G527" s="84"/>
      <c r="H527" s="83"/>
      <c r="I527" s="85"/>
      <c r="J527" s="85"/>
      <c r="K527" s="85"/>
      <c r="L527" s="83"/>
      <c r="M527" s="85"/>
      <c r="N527" s="85"/>
      <c r="O527" s="84"/>
      <c r="P527" s="83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85"/>
      <c r="AD527" s="85"/>
      <c r="AE527" s="85"/>
      <c r="AF527" s="85"/>
      <c r="AG527" s="85"/>
      <c r="AH527" s="85"/>
      <c r="AI527" s="85"/>
      <c r="AJ527" s="85"/>
      <c r="AK527" s="85"/>
      <c r="AL527" s="85"/>
      <c r="AM527" s="85"/>
      <c r="AN527" s="85"/>
      <c r="AO527" s="85"/>
      <c r="AP527" s="85"/>
    </row>
    <row r="528" spans="5:42" x14ac:dyDescent="0.25">
      <c r="E528" s="84"/>
      <c r="F528" s="84"/>
      <c r="G528" s="84"/>
      <c r="H528" s="83"/>
      <c r="I528" s="85"/>
      <c r="J528" s="85"/>
      <c r="K528" s="85"/>
      <c r="L528" s="83"/>
      <c r="M528" s="85"/>
      <c r="N528" s="85"/>
      <c r="O528" s="84"/>
      <c r="P528" s="83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85"/>
      <c r="AD528" s="85"/>
      <c r="AE528" s="85"/>
      <c r="AF528" s="85"/>
      <c r="AG528" s="85"/>
      <c r="AH528" s="85"/>
      <c r="AI528" s="85"/>
      <c r="AJ528" s="85"/>
      <c r="AK528" s="85"/>
      <c r="AL528" s="85"/>
      <c r="AM528" s="85"/>
      <c r="AN528" s="85"/>
      <c r="AO528" s="85"/>
      <c r="AP528" s="85"/>
    </row>
    <row r="529" spans="5:42" x14ac:dyDescent="0.25">
      <c r="E529" s="84"/>
      <c r="F529" s="84"/>
      <c r="G529" s="84"/>
      <c r="H529" s="83"/>
      <c r="I529" s="85"/>
      <c r="J529" s="85"/>
      <c r="K529" s="85"/>
      <c r="L529" s="83"/>
      <c r="M529" s="85"/>
      <c r="N529" s="85"/>
      <c r="O529" s="84"/>
      <c r="P529" s="83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85"/>
      <c r="AD529" s="85"/>
      <c r="AE529" s="85"/>
      <c r="AF529" s="85"/>
      <c r="AG529" s="85"/>
      <c r="AH529" s="85"/>
      <c r="AI529" s="85"/>
      <c r="AJ529" s="85"/>
      <c r="AK529" s="85"/>
      <c r="AL529" s="85"/>
      <c r="AM529" s="85"/>
      <c r="AN529" s="85"/>
      <c r="AO529" s="85"/>
      <c r="AP529" s="85"/>
    </row>
    <row r="530" spans="5:42" x14ac:dyDescent="0.25">
      <c r="E530" s="84"/>
      <c r="F530" s="84"/>
      <c r="G530" s="84"/>
      <c r="H530" s="83"/>
      <c r="I530" s="85"/>
      <c r="J530" s="85"/>
      <c r="K530" s="85"/>
      <c r="L530" s="83"/>
      <c r="M530" s="85"/>
      <c r="N530" s="85"/>
      <c r="O530" s="84"/>
      <c r="P530" s="83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85"/>
      <c r="AD530" s="85"/>
      <c r="AE530" s="85"/>
      <c r="AF530" s="85"/>
      <c r="AG530" s="85"/>
      <c r="AH530" s="85"/>
      <c r="AI530" s="85"/>
      <c r="AJ530" s="85"/>
      <c r="AK530" s="85"/>
      <c r="AL530" s="85"/>
      <c r="AM530" s="85"/>
      <c r="AN530" s="85"/>
      <c r="AO530" s="85"/>
      <c r="AP530" s="85"/>
    </row>
    <row r="531" spans="5:42" x14ac:dyDescent="0.25">
      <c r="E531" s="84"/>
      <c r="F531" s="84"/>
      <c r="G531" s="84"/>
      <c r="H531" s="83"/>
      <c r="I531" s="85"/>
      <c r="J531" s="85"/>
      <c r="K531" s="85"/>
      <c r="L531" s="83"/>
      <c r="M531" s="85"/>
      <c r="N531" s="85"/>
      <c r="O531" s="84"/>
      <c r="P531" s="83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85"/>
      <c r="AD531" s="85"/>
      <c r="AE531" s="85"/>
      <c r="AF531" s="85"/>
      <c r="AG531" s="85"/>
      <c r="AH531" s="85"/>
      <c r="AI531" s="85"/>
      <c r="AJ531" s="85"/>
      <c r="AK531" s="85"/>
      <c r="AL531" s="85"/>
      <c r="AM531" s="85"/>
      <c r="AN531" s="85"/>
      <c r="AO531" s="85"/>
      <c r="AP531" s="85"/>
    </row>
    <row r="532" spans="5:42" x14ac:dyDescent="0.25">
      <c r="E532" s="84"/>
      <c r="F532" s="84"/>
      <c r="G532" s="84"/>
      <c r="H532" s="83"/>
      <c r="I532" s="85"/>
      <c r="J532" s="85"/>
      <c r="K532" s="85"/>
      <c r="L532" s="83"/>
      <c r="M532" s="85"/>
      <c r="N532" s="85"/>
      <c r="O532" s="84"/>
      <c r="P532" s="83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  <c r="AC532" s="85"/>
      <c r="AD532" s="85"/>
      <c r="AE532" s="85"/>
      <c r="AF532" s="85"/>
      <c r="AG532" s="85"/>
      <c r="AH532" s="85"/>
      <c r="AI532" s="85"/>
      <c r="AJ532" s="85"/>
      <c r="AK532" s="85"/>
      <c r="AL532" s="85"/>
      <c r="AM532" s="85"/>
      <c r="AN532" s="85"/>
      <c r="AO532" s="85"/>
      <c r="AP532" s="85"/>
    </row>
    <row r="533" spans="5:42" x14ac:dyDescent="0.25">
      <c r="E533" s="84"/>
      <c r="F533" s="84"/>
      <c r="G533" s="84"/>
      <c r="H533" s="83"/>
      <c r="I533" s="85"/>
      <c r="J533" s="85"/>
      <c r="K533" s="85"/>
      <c r="L533" s="83"/>
      <c r="M533" s="85"/>
      <c r="N533" s="85"/>
      <c r="O533" s="84"/>
      <c r="P533" s="83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  <c r="AB533" s="85"/>
      <c r="AC533" s="85"/>
      <c r="AD533" s="85"/>
      <c r="AE533" s="85"/>
      <c r="AF533" s="85"/>
      <c r="AG533" s="85"/>
      <c r="AH533" s="85"/>
      <c r="AI533" s="85"/>
      <c r="AJ533" s="85"/>
      <c r="AK533" s="85"/>
      <c r="AL533" s="85"/>
      <c r="AM533" s="85"/>
      <c r="AN533" s="85"/>
      <c r="AO533" s="85"/>
      <c r="AP533" s="85"/>
    </row>
    <row r="534" spans="5:42" x14ac:dyDescent="0.25">
      <c r="E534" s="84"/>
      <c r="F534" s="84"/>
      <c r="G534" s="84"/>
      <c r="H534" s="83"/>
      <c r="I534" s="85"/>
      <c r="J534" s="85"/>
      <c r="K534" s="85"/>
      <c r="L534" s="83"/>
      <c r="M534" s="85"/>
      <c r="N534" s="85"/>
      <c r="O534" s="84"/>
      <c r="P534" s="83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85"/>
      <c r="AD534" s="85"/>
      <c r="AE534" s="85"/>
      <c r="AF534" s="85"/>
      <c r="AG534" s="85"/>
      <c r="AH534" s="85"/>
      <c r="AI534" s="85"/>
      <c r="AJ534" s="85"/>
      <c r="AK534" s="85"/>
      <c r="AL534" s="85"/>
      <c r="AM534" s="85"/>
      <c r="AN534" s="85"/>
      <c r="AO534" s="85"/>
      <c r="AP534" s="85"/>
    </row>
    <row r="535" spans="5:42" x14ac:dyDescent="0.25">
      <c r="E535" s="84"/>
      <c r="F535" s="84"/>
      <c r="G535" s="84"/>
      <c r="H535" s="83"/>
      <c r="I535" s="85"/>
      <c r="J535" s="85"/>
      <c r="K535" s="85"/>
      <c r="L535" s="83"/>
      <c r="M535" s="85"/>
      <c r="N535" s="85"/>
      <c r="O535" s="84"/>
      <c r="P535" s="83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  <c r="AC535" s="85"/>
      <c r="AD535" s="85"/>
      <c r="AE535" s="85"/>
      <c r="AF535" s="85"/>
      <c r="AG535" s="85"/>
      <c r="AH535" s="85"/>
      <c r="AI535" s="85"/>
      <c r="AJ535" s="85"/>
      <c r="AK535" s="85"/>
      <c r="AL535" s="85"/>
      <c r="AM535" s="85"/>
      <c r="AN535" s="85"/>
      <c r="AO535" s="85"/>
      <c r="AP535" s="85"/>
    </row>
    <row r="536" spans="5:42" x14ac:dyDescent="0.25">
      <c r="E536" s="84"/>
      <c r="F536" s="84"/>
      <c r="G536" s="84"/>
      <c r="H536" s="83"/>
      <c r="I536" s="85"/>
      <c r="J536" s="85"/>
      <c r="K536" s="85"/>
      <c r="L536" s="83"/>
      <c r="M536" s="85"/>
      <c r="N536" s="85"/>
      <c r="O536" s="84"/>
      <c r="P536" s="83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  <c r="AB536" s="85"/>
      <c r="AC536" s="85"/>
      <c r="AD536" s="85"/>
      <c r="AE536" s="85"/>
      <c r="AF536" s="85"/>
      <c r="AG536" s="85"/>
      <c r="AH536" s="85"/>
      <c r="AI536" s="85"/>
      <c r="AJ536" s="85"/>
      <c r="AK536" s="85"/>
      <c r="AL536" s="85"/>
      <c r="AM536" s="85"/>
      <c r="AN536" s="85"/>
      <c r="AO536" s="85"/>
      <c r="AP536" s="85"/>
    </row>
    <row r="537" spans="5:42" x14ac:dyDescent="0.25">
      <c r="E537" s="84"/>
      <c r="F537" s="84"/>
      <c r="G537" s="84"/>
      <c r="H537" s="83"/>
      <c r="I537" s="85"/>
      <c r="J537" s="85"/>
      <c r="K537" s="85"/>
      <c r="L537" s="83"/>
      <c r="M537" s="85"/>
      <c r="N537" s="85"/>
      <c r="O537" s="84"/>
      <c r="P537" s="83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  <c r="AB537" s="85"/>
      <c r="AC537" s="85"/>
      <c r="AD537" s="85"/>
      <c r="AE537" s="85"/>
      <c r="AF537" s="85"/>
      <c r="AG537" s="85"/>
      <c r="AH537" s="85"/>
      <c r="AI537" s="85"/>
      <c r="AJ537" s="85"/>
      <c r="AK537" s="85"/>
      <c r="AL537" s="85"/>
      <c r="AM537" s="85"/>
      <c r="AN537" s="85"/>
      <c r="AO537" s="85"/>
      <c r="AP537" s="85"/>
    </row>
    <row r="538" spans="5:42" x14ac:dyDescent="0.25">
      <c r="E538" s="84"/>
      <c r="F538" s="84"/>
      <c r="G538" s="84"/>
      <c r="H538" s="83"/>
      <c r="I538" s="85"/>
      <c r="J538" s="85"/>
      <c r="K538" s="85"/>
      <c r="L538" s="83"/>
      <c r="M538" s="85"/>
      <c r="N538" s="85"/>
      <c r="O538" s="84"/>
      <c r="P538" s="83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  <c r="AB538" s="85"/>
      <c r="AC538" s="85"/>
      <c r="AD538" s="85"/>
      <c r="AE538" s="85"/>
      <c r="AF538" s="85"/>
      <c r="AG538" s="85"/>
      <c r="AH538" s="85"/>
      <c r="AI538" s="85"/>
      <c r="AJ538" s="85"/>
      <c r="AK538" s="85"/>
      <c r="AL538" s="85"/>
      <c r="AM538" s="85"/>
      <c r="AN538" s="85"/>
      <c r="AO538" s="85"/>
      <c r="AP538" s="85"/>
    </row>
    <row r="539" spans="5:42" x14ac:dyDescent="0.25">
      <c r="E539" s="84"/>
      <c r="F539" s="84"/>
      <c r="G539" s="84"/>
      <c r="H539" s="83"/>
      <c r="I539" s="85"/>
      <c r="J539" s="85"/>
      <c r="K539" s="85"/>
      <c r="L539" s="83"/>
      <c r="M539" s="85"/>
      <c r="N539" s="85"/>
      <c r="O539" s="84"/>
      <c r="P539" s="83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  <c r="AB539" s="85"/>
      <c r="AC539" s="85"/>
      <c r="AD539" s="85"/>
      <c r="AE539" s="85"/>
      <c r="AF539" s="85"/>
      <c r="AG539" s="85"/>
      <c r="AH539" s="85"/>
      <c r="AI539" s="85"/>
      <c r="AJ539" s="85"/>
      <c r="AK539" s="85"/>
      <c r="AL539" s="85"/>
      <c r="AM539" s="85"/>
      <c r="AN539" s="85"/>
      <c r="AO539" s="85"/>
      <c r="AP539" s="85"/>
    </row>
    <row r="540" spans="5:42" x14ac:dyDescent="0.25">
      <c r="E540" s="84"/>
      <c r="F540" s="84"/>
      <c r="G540" s="84"/>
      <c r="H540" s="83"/>
      <c r="I540" s="85"/>
      <c r="J540" s="85"/>
      <c r="K540" s="85"/>
      <c r="L540" s="83"/>
      <c r="M540" s="85"/>
      <c r="N540" s="85"/>
      <c r="O540" s="84"/>
      <c r="P540" s="83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  <c r="AB540" s="85"/>
      <c r="AC540" s="85"/>
      <c r="AD540" s="85"/>
      <c r="AE540" s="85"/>
      <c r="AF540" s="85"/>
      <c r="AG540" s="85"/>
      <c r="AH540" s="85"/>
      <c r="AI540" s="85"/>
      <c r="AJ540" s="85"/>
      <c r="AK540" s="85"/>
      <c r="AL540" s="85"/>
      <c r="AM540" s="85"/>
      <c r="AN540" s="85"/>
      <c r="AO540" s="85"/>
      <c r="AP540" s="85"/>
    </row>
    <row r="541" spans="5:42" x14ac:dyDescent="0.25">
      <c r="E541" s="84"/>
      <c r="F541" s="84"/>
      <c r="G541" s="84"/>
      <c r="H541" s="83"/>
      <c r="I541" s="85"/>
      <c r="J541" s="85"/>
      <c r="K541" s="85"/>
      <c r="L541" s="83"/>
      <c r="M541" s="85"/>
      <c r="N541" s="85"/>
      <c r="O541" s="84"/>
      <c r="P541" s="83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  <c r="AB541" s="85"/>
      <c r="AC541" s="85"/>
      <c r="AD541" s="85"/>
      <c r="AE541" s="85"/>
      <c r="AF541" s="85"/>
      <c r="AG541" s="85"/>
      <c r="AH541" s="85"/>
      <c r="AI541" s="85"/>
      <c r="AJ541" s="85"/>
      <c r="AK541" s="85"/>
      <c r="AL541" s="85"/>
      <c r="AM541" s="85"/>
      <c r="AN541" s="85"/>
      <c r="AO541" s="85"/>
      <c r="AP541" s="85"/>
    </row>
    <row r="542" spans="5:42" x14ac:dyDescent="0.25">
      <c r="E542" s="84"/>
      <c r="F542" s="84"/>
      <c r="G542" s="84"/>
      <c r="H542" s="83"/>
      <c r="I542" s="85"/>
      <c r="J542" s="85"/>
      <c r="K542" s="85"/>
      <c r="L542" s="83"/>
      <c r="M542" s="85"/>
      <c r="N542" s="85"/>
      <c r="O542" s="84"/>
      <c r="P542" s="83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  <c r="AB542" s="85"/>
      <c r="AC542" s="85"/>
      <c r="AD542" s="85"/>
      <c r="AE542" s="85"/>
      <c r="AF542" s="85"/>
      <c r="AG542" s="85"/>
      <c r="AH542" s="85"/>
      <c r="AI542" s="85"/>
      <c r="AJ542" s="85"/>
      <c r="AK542" s="85"/>
      <c r="AL542" s="85"/>
      <c r="AM542" s="85"/>
      <c r="AN542" s="85"/>
      <c r="AO542" s="85"/>
      <c r="AP542" s="85"/>
    </row>
    <row r="543" spans="5:42" x14ac:dyDescent="0.25">
      <c r="E543" s="84"/>
      <c r="F543" s="84"/>
      <c r="G543" s="84"/>
      <c r="H543" s="83"/>
      <c r="I543" s="85"/>
      <c r="J543" s="85"/>
      <c r="K543" s="85"/>
      <c r="L543" s="83"/>
      <c r="M543" s="85"/>
      <c r="N543" s="85"/>
      <c r="O543" s="84"/>
      <c r="P543" s="83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  <c r="AB543" s="85"/>
      <c r="AC543" s="85"/>
      <c r="AD543" s="85"/>
      <c r="AE543" s="85"/>
      <c r="AF543" s="85"/>
      <c r="AG543" s="85"/>
      <c r="AH543" s="85"/>
      <c r="AI543" s="85"/>
      <c r="AJ543" s="85"/>
      <c r="AK543" s="85"/>
      <c r="AL543" s="85"/>
      <c r="AM543" s="85"/>
      <c r="AN543" s="85"/>
      <c r="AO543" s="85"/>
      <c r="AP543" s="85"/>
    </row>
    <row r="544" spans="5:42" x14ac:dyDescent="0.25">
      <c r="E544" s="84"/>
      <c r="F544" s="84"/>
      <c r="G544" s="84"/>
      <c r="H544" s="83"/>
      <c r="I544" s="85"/>
      <c r="J544" s="85"/>
      <c r="K544" s="85"/>
      <c r="L544" s="83"/>
      <c r="M544" s="85"/>
      <c r="N544" s="85"/>
      <c r="O544" s="84"/>
      <c r="P544" s="83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  <c r="AB544" s="85"/>
      <c r="AC544" s="85"/>
      <c r="AD544" s="85"/>
      <c r="AE544" s="85"/>
      <c r="AF544" s="85"/>
      <c r="AG544" s="85"/>
      <c r="AH544" s="85"/>
      <c r="AI544" s="85"/>
      <c r="AJ544" s="85"/>
      <c r="AK544" s="85"/>
      <c r="AL544" s="85"/>
      <c r="AM544" s="85"/>
      <c r="AN544" s="85"/>
      <c r="AO544" s="85"/>
      <c r="AP544" s="85"/>
    </row>
    <row r="545" spans="5:42" x14ac:dyDescent="0.25">
      <c r="E545" s="84"/>
      <c r="F545" s="84"/>
      <c r="G545" s="84"/>
      <c r="H545" s="83"/>
      <c r="I545" s="85"/>
      <c r="J545" s="85"/>
      <c r="K545" s="85"/>
      <c r="L545" s="83"/>
      <c r="M545" s="85"/>
      <c r="N545" s="85"/>
      <c r="O545" s="84"/>
      <c r="P545" s="83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  <c r="AB545" s="85"/>
      <c r="AC545" s="85"/>
      <c r="AD545" s="85"/>
      <c r="AE545" s="85"/>
      <c r="AF545" s="85"/>
      <c r="AG545" s="85"/>
      <c r="AH545" s="85"/>
      <c r="AI545" s="85"/>
      <c r="AJ545" s="85"/>
      <c r="AK545" s="85"/>
      <c r="AL545" s="85"/>
      <c r="AM545" s="85"/>
      <c r="AN545" s="85"/>
      <c r="AO545" s="85"/>
      <c r="AP545" s="85"/>
    </row>
    <row r="546" spans="5:42" x14ac:dyDescent="0.25">
      <c r="E546" s="84"/>
      <c r="F546" s="84"/>
      <c r="G546" s="84"/>
      <c r="H546" s="83"/>
      <c r="I546" s="85"/>
      <c r="J546" s="85"/>
      <c r="K546" s="85"/>
      <c r="L546" s="83"/>
      <c r="M546" s="85"/>
      <c r="N546" s="85"/>
      <c r="O546" s="84"/>
      <c r="P546" s="83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  <c r="AB546" s="85"/>
      <c r="AC546" s="85"/>
      <c r="AD546" s="85"/>
      <c r="AE546" s="85"/>
      <c r="AF546" s="85"/>
      <c r="AG546" s="85"/>
      <c r="AH546" s="85"/>
      <c r="AI546" s="85"/>
      <c r="AJ546" s="85"/>
      <c r="AK546" s="85"/>
      <c r="AL546" s="85"/>
      <c r="AM546" s="85"/>
      <c r="AN546" s="85"/>
      <c r="AO546" s="85"/>
      <c r="AP546" s="85"/>
    </row>
    <row r="547" spans="5:42" x14ac:dyDescent="0.25">
      <c r="E547" s="84"/>
      <c r="F547" s="84"/>
      <c r="G547" s="84"/>
      <c r="H547" s="83"/>
      <c r="I547" s="85"/>
      <c r="J547" s="85"/>
      <c r="K547" s="85"/>
      <c r="L547" s="83"/>
      <c r="M547" s="85"/>
      <c r="N547" s="85"/>
      <c r="O547" s="84"/>
      <c r="P547" s="83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  <c r="AB547" s="85"/>
      <c r="AC547" s="85"/>
      <c r="AD547" s="85"/>
      <c r="AE547" s="85"/>
      <c r="AF547" s="85"/>
      <c r="AG547" s="85"/>
      <c r="AH547" s="85"/>
      <c r="AI547" s="85"/>
      <c r="AJ547" s="85"/>
      <c r="AK547" s="85"/>
      <c r="AL547" s="85"/>
      <c r="AM547" s="85"/>
      <c r="AN547" s="85"/>
      <c r="AO547" s="85"/>
      <c r="AP547" s="85"/>
    </row>
    <row r="548" spans="5:42" x14ac:dyDescent="0.25">
      <c r="E548" s="84"/>
      <c r="F548" s="84"/>
      <c r="G548" s="84"/>
      <c r="H548" s="83"/>
      <c r="I548" s="85"/>
      <c r="J548" s="85"/>
      <c r="K548" s="85"/>
      <c r="L548" s="83"/>
      <c r="M548" s="85"/>
      <c r="N548" s="85"/>
      <c r="O548" s="84"/>
      <c r="P548" s="83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  <c r="AB548" s="85"/>
      <c r="AC548" s="85"/>
      <c r="AD548" s="85"/>
      <c r="AE548" s="85"/>
      <c r="AF548" s="85"/>
      <c r="AG548" s="85"/>
      <c r="AH548" s="85"/>
      <c r="AI548" s="85"/>
      <c r="AJ548" s="85"/>
      <c r="AK548" s="85"/>
      <c r="AL548" s="85"/>
      <c r="AM548" s="85"/>
      <c r="AN548" s="85"/>
      <c r="AO548" s="85"/>
      <c r="AP548" s="85"/>
    </row>
    <row r="549" spans="5:42" x14ac:dyDescent="0.25">
      <c r="E549" s="84"/>
      <c r="F549" s="84"/>
      <c r="G549" s="84"/>
      <c r="H549" s="83"/>
      <c r="I549" s="85"/>
      <c r="J549" s="85"/>
      <c r="K549" s="85"/>
      <c r="L549" s="83"/>
      <c r="M549" s="85"/>
      <c r="N549" s="85"/>
      <c r="O549" s="84"/>
      <c r="P549" s="83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  <c r="AB549" s="85"/>
      <c r="AC549" s="85"/>
      <c r="AD549" s="85"/>
      <c r="AE549" s="85"/>
      <c r="AF549" s="85"/>
      <c r="AG549" s="85"/>
      <c r="AH549" s="85"/>
      <c r="AI549" s="85"/>
      <c r="AJ549" s="85"/>
      <c r="AK549" s="85"/>
      <c r="AL549" s="85"/>
      <c r="AM549" s="85"/>
      <c r="AN549" s="85"/>
      <c r="AO549" s="85"/>
      <c r="AP549" s="85"/>
    </row>
    <row r="550" spans="5:42" x14ac:dyDescent="0.25">
      <c r="E550" s="84"/>
      <c r="F550" s="84"/>
      <c r="G550" s="84"/>
      <c r="H550" s="83"/>
      <c r="I550" s="85"/>
      <c r="J550" s="85"/>
      <c r="K550" s="85"/>
      <c r="L550" s="83"/>
      <c r="M550" s="85"/>
      <c r="N550" s="85"/>
      <c r="O550" s="84"/>
      <c r="P550" s="83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  <c r="AB550" s="85"/>
      <c r="AC550" s="85"/>
      <c r="AD550" s="85"/>
      <c r="AE550" s="85"/>
      <c r="AF550" s="85"/>
      <c r="AG550" s="85"/>
      <c r="AH550" s="85"/>
      <c r="AI550" s="85"/>
      <c r="AJ550" s="85"/>
      <c r="AK550" s="85"/>
      <c r="AL550" s="85"/>
      <c r="AM550" s="85"/>
      <c r="AN550" s="85"/>
      <c r="AO550" s="85"/>
      <c r="AP550" s="85"/>
    </row>
    <row r="551" spans="5:42" x14ac:dyDescent="0.25">
      <c r="E551" s="84"/>
      <c r="F551" s="84"/>
      <c r="G551" s="84"/>
      <c r="H551" s="83"/>
      <c r="I551" s="85"/>
      <c r="J551" s="85"/>
      <c r="K551" s="85"/>
      <c r="L551" s="83"/>
      <c r="M551" s="85"/>
      <c r="N551" s="85"/>
      <c r="O551" s="84"/>
      <c r="P551" s="83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  <c r="AB551" s="85"/>
      <c r="AC551" s="85"/>
      <c r="AD551" s="85"/>
      <c r="AE551" s="85"/>
      <c r="AF551" s="85"/>
      <c r="AG551" s="85"/>
      <c r="AH551" s="85"/>
      <c r="AI551" s="85"/>
      <c r="AJ551" s="85"/>
      <c r="AK551" s="85"/>
      <c r="AL551" s="85"/>
      <c r="AM551" s="85"/>
      <c r="AN551" s="85"/>
      <c r="AO551" s="85"/>
      <c r="AP551" s="85"/>
    </row>
    <row r="552" spans="5:42" x14ac:dyDescent="0.25">
      <c r="E552" s="84"/>
      <c r="F552" s="84"/>
      <c r="G552" s="84"/>
      <c r="H552" s="83"/>
      <c r="I552" s="85"/>
      <c r="J552" s="85"/>
      <c r="K552" s="85"/>
      <c r="L552" s="83"/>
      <c r="M552" s="85"/>
      <c r="N552" s="85"/>
      <c r="O552" s="84"/>
      <c r="P552" s="83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  <c r="AB552" s="85"/>
      <c r="AC552" s="85"/>
      <c r="AD552" s="85"/>
      <c r="AE552" s="85"/>
      <c r="AF552" s="85"/>
      <c r="AG552" s="85"/>
      <c r="AH552" s="85"/>
      <c r="AI552" s="85"/>
      <c r="AJ552" s="85"/>
      <c r="AK552" s="85"/>
      <c r="AL552" s="85"/>
      <c r="AM552" s="85"/>
      <c r="AN552" s="85"/>
      <c r="AO552" s="85"/>
      <c r="AP552" s="85"/>
    </row>
    <row r="553" spans="5:42" x14ac:dyDescent="0.25">
      <c r="E553" s="84"/>
      <c r="F553" s="84"/>
      <c r="G553" s="84"/>
      <c r="H553" s="83"/>
      <c r="I553" s="85"/>
      <c r="J553" s="85"/>
      <c r="K553" s="85"/>
      <c r="L553" s="83"/>
      <c r="M553" s="85"/>
      <c r="N553" s="85"/>
      <c r="O553" s="84"/>
      <c r="P553" s="83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  <c r="AB553" s="85"/>
      <c r="AC553" s="85"/>
      <c r="AD553" s="85"/>
      <c r="AE553" s="85"/>
      <c r="AF553" s="85"/>
      <c r="AG553" s="85"/>
      <c r="AH553" s="85"/>
      <c r="AI553" s="85"/>
      <c r="AJ553" s="85"/>
      <c r="AK553" s="85"/>
      <c r="AL553" s="85"/>
      <c r="AM553" s="85"/>
      <c r="AN553" s="85"/>
      <c r="AO553" s="85"/>
      <c r="AP553" s="85"/>
    </row>
    <row r="554" spans="5:42" x14ac:dyDescent="0.25">
      <c r="E554" s="84"/>
      <c r="F554" s="84"/>
      <c r="G554" s="84"/>
      <c r="H554" s="83"/>
      <c r="I554" s="85"/>
      <c r="J554" s="85"/>
      <c r="K554" s="85"/>
      <c r="L554" s="83"/>
      <c r="M554" s="85"/>
      <c r="N554" s="85"/>
      <c r="O554" s="84"/>
      <c r="P554" s="83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  <c r="AB554" s="85"/>
      <c r="AC554" s="85"/>
      <c r="AD554" s="85"/>
      <c r="AE554" s="85"/>
      <c r="AF554" s="85"/>
      <c r="AG554" s="85"/>
      <c r="AH554" s="85"/>
      <c r="AI554" s="85"/>
      <c r="AJ554" s="85"/>
      <c r="AK554" s="85"/>
      <c r="AL554" s="85"/>
      <c r="AM554" s="85"/>
      <c r="AN554" s="85"/>
      <c r="AO554" s="85"/>
      <c r="AP554" s="85"/>
    </row>
    <row r="555" spans="5:42" x14ac:dyDescent="0.25">
      <c r="E555" s="84"/>
      <c r="F555" s="84"/>
      <c r="G555" s="84"/>
      <c r="H555" s="83"/>
      <c r="I555" s="85"/>
      <c r="J555" s="85"/>
      <c r="K555" s="85"/>
      <c r="L555" s="83"/>
      <c r="M555" s="85"/>
      <c r="N555" s="85"/>
      <c r="O555" s="84"/>
      <c r="P555" s="83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  <c r="AB555" s="85"/>
      <c r="AC555" s="85"/>
      <c r="AD555" s="85"/>
      <c r="AE555" s="85"/>
      <c r="AF555" s="85"/>
      <c r="AG555" s="85"/>
      <c r="AH555" s="85"/>
      <c r="AI555" s="85"/>
      <c r="AJ555" s="85"/>
      <c r="AK555" s="85"/>
      <c r="AL555" s="85"/>
      <c r="AM555" s="85"/>
      <c r="AN555" s="85"/>
      <c r="AO555" s="85"/>
      <c r="AP555" s="85"/>
    </row>
    <row r="556" spans="5:42" x14ac:dyDescent="0.25">
      <c r="E556" s="84"/>
      <c r="F556" s="84"/>
      <c r="G556" s="84"/>
      <c r="H556" s="83"/>
      <c r="I556" s="85"/>
      <c r="J556" s="85"/>
      <c r="K556" s="85"/>
      <c r="L556" s="83"/>
      <c r="M556" s="85"/>
      <c r="N556" s="85"/>
      <c r="O556" s="84"/>
      <c r="P556" s="83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  <c r="AB556" s="85"/>
      <c r="AC556" s="85"/>
      <c r="AD556" s="85"/>
      <c r="AE556" s="85"/>
      <c r="AF556" s="85"/>
      <c r="AG556" s="85"/>
      <c r="AH556" s="85"/>
      <c r="AI556" s="85"/>
      <c r="AJ556" s="85"/>
      <c r="AK556" s="85"/>
      <c r="AL556" s="85"/>
      <c r="AM556" s="85"/>
      <c r="AN556" s="85"/>
      <c r="AO556" s="85"/>
      <c r="AP556" s="85"/>
    </row>
    <row r="557" spans="5:42" x14ac:dyDescent="0.25">
      <c r="E557" s="84"/>
      <c r="F557" s="84"/>
      <c r="G557" s="84"/>
      <c r="H557" s="83"/>
      <c r="I557" s="85"/>
      <c r="J557" s="85"/>
      <c r="K557" s="85"/>
      <c r="L557" s="83"/>
      <c r="M557" s="85"/>
      <c r="N557" s="85"/>
      <c r="O557" s="84"/>
      <c r="P557" s="83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  <c r="AB557" s="85"/>
      <c r="AC557" s="85"/>
      <c r="AD557" s="85"/>
      <c r="AE557" s="85"/>
      <c r="AF557" s="85"/>
      <c r="AG557" s="85"/>
      <c r="AH557" s="85"/>
      <c r="AI557" s="85"/>
      <c r="AJ557" s="85"/>
      <c r="AK557" s="85"/>
      <c r="AL557" s="85"/>
      <c r="AM557" s="85"/>
      <c r="AN557" s="85"/>
      <c r="AO557" s="85"/>
      <c r="AP557" s="85"/>
    </row>
    <row r="558" spans="5:42" x14ac:dyDescent="0.25">
      <c r="E558" s="84"/>
      <c r="F558" s="84"/>
      <c r="G558" s="84"/>
      <c r="H558" s="83"/>
      <c r="I558" s="85"/>
      <c r="J558" s="85"/>
      <c r="K558" s="85"/>
      <c r="L558" s="83"/>
      <c r="M558" s="85"/>
      <c r="N558" s="85"/>
      <c r="O558" s="84"/>
      <c r="P558" s="83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  <c r="AB558" s="85"/>
      <c r="AC558" s="85"/>
      <c r="AD558" s="85"/>
      <c r="AE558" s="85"/>
      <c r="AF558" s="85"/>
      <c r="AG558" s="85"/>
      <c r="AH558" s="85"/>
      <c r="AI558" s="85"/>
      <c r="AJ558" s="85"/>
      <c r="AK558" s="85"/>
      <c r="AL558" s="85"/>
      <c r="AM558" s="85"/>
      <c r="AN558" s="85"/>
      <c r="AO558" s="85"/>
      <c r="AP558" s="85"/>
    </row>
    <row r="559" spans="5:42" x14ac:dyDescent="0.25">
      <c r="E559" s="84"/>
      <c r="F559" s="84"/>
      <c r="G559" s="84"/>
      <c r="H559" s="83"/>
      <c r="I559" s="85"/>
      <c r="J559" s="85"/>
      <c r="K559" s="85"/>
      <c r="L559" s="83"/>
      <c r="M559" s="85"/>
      <c r="N559" s="85"/>
      <c r="O559" s="84"/>
      <c r="P559" s="83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  <c r="AB559" s="85"/>
      <c r="AC559" s="85"/>
      <c r="AD559" s="85"/>
      <c r="AE559" s="85"/>
      <c r="AF559" s="85"/>
      <c r="AG559" s="85"/>
      <c r="AH559" s="85"/>
      <c r="AI559" s="85"/>
      <c r="AJ559" s="85"/>
      <c r="AK559" s="85"/>
      <c r="AL559" s="85"/>
      <c r="AM559" s="85"/>
      <c r="AN559" s="85"/>
      <c r="AO559" s="85"/>
      <c r="AP559" s="85"/>
    </row>
    <row r="560" spans="5:42" x14ac:dyDescent="0.25">
      <c r="E560" s="84"/>
      <c r="F560" s="84"/>
      <c r="G560" s="84"/>
      <c r="H560" s="83"/>
      <c r="I560" s="85"/>
      <c r="J560" s="85"/>
      <c r="K560" s="85"/>
      <c r="L560" s="83"/>
      <c r="M560" s="85"/>
      <c r="N560" s="85"/>
      <c r="O560" s="84"/>
      <c r="P560" s="83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  <c r="AB560" s="85"/>
      <c r="AC560" s="85"/>
      <c r="AD560" s="85"/>
      <c r="AE560" s="85"/>
      <c r="AF560" s="85"/>
      <c r="AG560" s="85"/>
      <c r="AH560" s="85"/>
      <c r="AI560" s="85"/>
      <c r="AJ560" s="85"/>
      <c r="AK560" s="85"/>
      <c r="AL560" s="85"/>
      <c r="AM560" s="85"/>
      <c r="AN560" s="85"/>
      <c r="AO560" s="85"/>
      <c r="AP560" s="85"/>
    </row>
    <row r="561" spans="5:42" x14ac:dyDescent="0.25">
      <c r="E561" s="84"/>
      <c r="F561" s="84"/>
      <c r="G561" s="84"/>
      <c r="H561" s="83"/>
      <c r="I561" s="85"/>
      <c r="J561" s="85"/>
      <c r="K561" s="85"/>
      <c r="L561" s="83"/>
      <c r="M561" s="85"/>
      <c r="N561" s="85"/>
      <c r="O561" s="84"/>
      <c r="P561" s="83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  <c r="AB561" s="85"/>
      <c r="AC561" s="85"/>
      <c r="AD561" s="85"/>
      <c r="AE561" s="85"/>
      <c r="AF561" s="85"/>
      <c r="AG561" s="85"/>
      <c r="AH561" s="85"/>
      <c r="AI561" s="85"/>
      <c r="AJ561" s="85"/>
      <c r="AK561" s="85"/>
      <c r="AL561" s="85"/>
      <c r="AM561" s="85"/>
      <c r="AN561" s="85"/>
      <c r="AO561" s="85"/>
      <c r="AP561" s="85"/>
    </row>
    <row r="562" spans="5:42" x14ac:dyDescent="0.25">
      <c r="E562" s="84"/>
      <c r="F562" s="84"/>
      <c r="G562" s="84"/>
      <c r="H562" s="83"/>
      <c r="I562" s="85"/>
      <c r="J562" s="85"/>
      <c r="K562" s="85"/>
      <c r="L562" s="83"/>
      <c r="M562" s="85"/>
      <c r="N562" s="85"/>
      <c r="O562" s="84"/>
      <c r="P562" s="83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  <c r="AB562" s="85"/>
      <c r="AC562" s="85"/>
      <c r="AD562" s="85"/>
      <c r="AE562" s="85"/>
      <c r="AF562" s="85"/>
      <c r="AG562" s="85"/>
      <c r="AH562" s="85"/>
      <c r="AI562" s="85"/>
      <c r="AJ562" s="85"/>
      <c r="AK562" s="85"/>
      <c r="AL562" s="85"/>
      <c r="AM562" s="85"/>
      <c r="AN562" s="85"/>
      <c r="AO562" s="85"/>
      <c r="AP562" s="85"/>
    </row>
    <row r="563" spans="5:42" x14ac:dyDescent="0.25">
      <c r="E563" s="84"/>
      <c r="F563" s="84"/>
      <c r="G563" s="84"/>
      <c r="H563" s="83"/>
      <c r="I563" s="85"/>
      <c r="J563" s="85"/>
      <c r="K563" s="85"/>
      <c r="L563" s="83"/>
      <c r="M563" s="85"/>
      <c r="N563" s="85"/>
      <c r="O563" s="84"/>
      <c r="P563" s="83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  <c r="AB563" s="85"/>
      <c r="AC563" s="85"/>
      <c r="AD563" s="85"/>
      <c r="AE563" s="85"/>
      <c r="AF563" s="85"/>
      <c r="AG563" s="85"/>
      <c r="AH563" s="85"/>
      <c r="AI563" s="85"/>
      <c r="AJ563" s="85"/>
      <c r="AK563" s="85"/>
      <c r="AL563" s="85"/>
      <c r="AM563" s="85"/>
      <c r="AN563" s="85"/>
      <c r="AO563" s="85"/>
      <c r="AP563" s="85"/>
    </row>
    <row r="564" spans="5:42" x14ac:dyDescent="0.25">
      <c r="E564" s="84"/>
      <c r="F564" s="84"/>
      <c r="G564" s="84"/>
      <c r="H564" s="83"/>
      <c r="I564" s="85"/>
      <c r="J564" s="85"/>
      <c r="K564" s="85"/>
      <c r="L564" s="83"/>
      <c r="M564" s="85"/>
      <c r="N564" s="85"/>
      <c r="O564" s="84"/>
      <c r="P564" s="83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  <c r="AC564" s="85"/>
      <c r="AD564" s="85"/>
      <c r="AE564" s="85"/>
      <c r="AF564" s="85"/>
      <c r="AG564" s="85"/>
      <c r="AH564" s="85"/>
      <c r="AI564" s="85"/>
      <c r="AJ564" s="85"/>
      <c r="AK564" s="85"/>
      <c r="AL564" s="85"/>
      <c r="AM564" s="85"/>
      <c r="AN564" s="85"/>
      <c r="AO564" s="85"/>
      <c r="AP564" s="85"/>
    </row>
    <row r="565" spans="5:42" x14ac:dyDescent="0.25">
      <c r="E565" s="84"/>
      <c r="F565" s="84"/>
      <c r="G565" s="84"/>
      <c r="H565" s="83"/>
      <c r="I565" s="85"/>
      <c r="J565" s="85"/>
      <c r="K565" s="85"/>
      <c r="L565" s="83"/>
      <c r="M565" s="85"/>
      <c r="N565" s="85"/>
      <c r="O565" s="84"/>
      <c r="P565" s="83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  <c r="AC565" s="85"/>
      <c r="AD565" s="85"/>
      <c r="AE565" s="85"/>
      <c r="AF565" s="85"/>
      <c r="AG565" s="85"/>
      <c r="AH565" s="85"/>
      <c r="AI565" s="85"/>
      <c r="AJ565" s="85"/>
      <c r="AK565" s="85"/>
      <c r="AL565" s="85"/>
      <c r="AM565" s="85"/>
      <c r="AN565" s="85"/>
      <c r="AO565" s="85"/>
      <c r="AP565" s="85"/>
    </row>
    <row r="566" spans="5:42" x14ac:dyDescent="0.25">
      <c r="E566" s="84"/>
      <c r="F566" s="84"/>
      <c r="G566" s="84"/>
      <c r="H566" s="83"/>
      <c r="I566" s="85"/>
      <c r="J566" s="85"/>
      <c r="K566" s="85"/>
      <c r="L566" s="83"/>
      <c r="M566" s="85"/>
      <c r="N566" s="85"/>
      <c r="O566" s="84"/>
      <c r="P566" s="83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  <c r="AC566" s="85"/>
      <c r="AD566" s="85"/>
      <c r="AE566" s="85"/>
      <c r="AF566" s="85"/>
      <c r="AG566" s="85"/>
      <c r="AH566" s="85"/>
      <c r="AI566" s="85"/>
      <c r="AJ566" s="85"/>
      <c r="AK566" s="85"/>
      <c r="AL566" s="85"/>
      <c r="AM566" s="85"/>
      <c r="AN566" s="85"/>
      <c r="AO566" s="85"/>
      <c r="AP566" s="85"/>
    </row>
    <row r="567" spans="5:42" x14ac:dyDescent="0.25">
      <c r="E567" s="84"/>
      <c r="F567" s="84"/>
      <c r="G567" s="84"/>
      <c r="H567" s="83"/>
      <c r="I567" s="85"/>
      <c r="J567" s="85"/>
      <c r="K567" s="85"/>
      <c r="L567" s="83"/>
      <c r="M567" s="85"/>
      <c r="N567" s="85"/>
      <c r="O567" s="84"/>
      <c r="P567" s="83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  <c r="AC567" s="85"/>
      <c r="AD567" s="85"/>
      <c r="AE567" s="85"/>
      <c r="AF567" s="85"/>
      <c r="AG567" s="85"/>
      <c r="AH567" s="85"/>
      <c r="AI567" s="85"/>
      <c r="AJ567" s="85"/>
      <c r="AK567" s="85"/>
      <c r="AL567" s="85"/>
      <c r="AM567" s="85"/>
      <c r="AN567" s="85"/>
      <c r="AO567" s="85"/>
      <c r="AP567" s="85"/>
    </row>
    <row r="568" spans="5:42" x14ac:dyDescent="0.25">
      <c r="E568" s="84"/>
      <c r="F568" s="84"/>
      <c r="G568" s="84"/>
      <c r="H568" s="83"/>
      <c r="I568" s="85"/>
      <c r="J568" s="85"/>
      <c r="K568" s="85"/>
      <c r="L568" s="83"/>
      <c r="M568" s="85"/>
      <c r="N568" s="85"/>
      <c r="O568" s="84"/>
      <c r="P568" s="83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  <c r="AC568" s="85"/>
      <c r="AD568" s="85"/>
      <c r="AE568" s="85"/>
      <c r="AF568" s="85"/>
      <c r="AG568" s="85"/>
      <c r="AH568" s="85"/>
      <c r="AI568" s="85"/>
      <c r="AJ568" s="85"/>
      <c r="AK568" s="85"/>
      <c r="AL568" s="85"/>
      <c r="AM568" s="85"/>
      <c r="AN568" s="85"/>
      <c r="AO568" s="85"/>
      <c r="AP568" s="85"/>
    </row>
    <row r="569" spans="5:42" x14ac:dyDescent="0.25">
      <c r="E569" s="84"/>
      <c r="F569" s="84"/>
      <c r="G569" s="84"/>
      <c r="H569" s="83"/>
      <c r="I569" s="85"/>
      <c r="J569" s="85"/>
      <c r="K569" s="85"/>
      <c r="L569" s="83"/>
      <c r="M569" s="85"/>
      <c r="N569" s="85"/>
      <c r="O569" s="84"/>
      <c r="P569" s="83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  <c r="AC569" s="85"/>
      <c r="AD569" s="85"/>
      <c r="AE569" s="85"/>
      <c r="AF569" s="85"/>
      <c r="AG569" s="85"/>
      <c r="AH569" s="85"/>
      <c r="AI569" s="85"/>
      <c r="AJ569" s="85"/>
      <c r="AK569" s="85"/>
      <c r="AL569" s="85"/>
      <c r="AM569" s="85"/>
      <c r="AN569" s="85"/>
      <c r="AO569" s="85"/>
      <c r="AP569" s="85"/>
    </row>
    <row r="570" spans="5:42" x14ac:dyDescent="0.25">
      <c r="E570" s="84"/>
      <c r="F570" s="84"/>
      <c r="G570" s="84"/>
      <c r="H570" s="83"/>
      <c r="I570" s="85"/>
      <c r="J570" s="85"/>
      <c r="K570" s="85"/>
      <c r="L570" s="83"/>
      <c r="M570" s="85"/>
      <c r="N570" s="85"/>
      <c r="O570" s="84"/>
      <c r="P570" s="83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  <c r="AC570" s="85"/>
      <c r="AD570" s="85"/>
      <c r="AE570" s="85"/>
      <c r="AF570" s="85"/>
      <c r="AG570" s="85"/>
      <c r="AH570" s="85"/>
      <c r="AI570" s="85"/>
      <c r="AJ570" s="85"/>
      <c r="AK570" s="85"/>
      <c r="AL570" s="85"/>
      <c r="AM570" s="85"/>
      <c r="AN570" s="85"/>
      <c r="AO570" s="85"/>
      <c r="AP570" s="85"/>
    </row>
    <row r="571" spans="5:42" x14ac:dyDescent="0.25">
      <c r="E571" s="84"/>
      <c r="F571" s="84"/>
      <c r="G571" s="84"/>
      <c r="H571" s="83"/>
      <c r="I571" s="85"/>
      <c r="J571" s="85"/>
      <c r="K571" s="85"/>
      <c r="L571" s="83"/>
      <c r="M571" s="85"/>
      <c r="N571" s="85"/>
      <c r="O571" s="84"/>
      <c r="P571" s="83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  <c r="AC571" s="85"/>
      <c r="AD571" s="85"/>
      <c r="AE571" s="85"/>
      <c r="AF571" s="85"/>
      <c r="AG571" s="85"/>
      <c r="AH571" s="85"/>
      <c r="AI571" s="85"/>
      <c r="AJ571" s="85"/>
      <c r="AK571" s="85"/>
      <c r="AL571" s="85"/>
      <c r="AM571" s="85"/>
      <c r="AN571" s="85"/>
      <c r="AO571" s="85"/>
      <c r="AP571" s="85"/>
    </row>
    <row r="572" spans="5:42" x14ac:dyDescent="0.25">
      <c r="E572" s="84"/>
      <c r="F572" s="84"/>
      <c r="G572" s="84"/>
      <c r="H572" s="83"/>
      <c r="I572" s="85"/>
      <c r="J572" s="85"/>
      <c r="K572" s="85"/>
      <c r="L572" s="83"/>
      <c r="M572" s="85"/>
      <c r="N572" s="85"/>
      <c r="O572" s="84"/>
      <c r="P572" s="83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  <c r="AC572" s="85"/>
      <c r="AD572" s="85"/>
      <c r="AE572" s="85"/>
      <c r="AF572" s="85"/>
      <c r="AG572" s="85"/>
      <c r="AH572" s="85"/>
      <c r="AI572" s="85"/>
      <c r="AJ572" s="85"/>
      <c r="AK572" s="85"/>
      <c r="AL572" s="85"/>
      <c r="AM572" s="85"/>
      <c r="AN572" s="85"/>
      <c r="AO572" s="85"/>
      <c r="AP572" s="85"/>
    </row>
    <row r="573" spans="5:42" x14ac:dyDescent="0.25">
      <c r="E573" s="84"/>
      <c r="F573" s="84"/>
      <c r="G573" s="84"/>
      <c r="H573" s="83"/>
      <c r="I573" s="85"/>
      <c r="J573" s="85"/>
      <c r="K573" s="85"/>
      <c r="L573" s="83"/>
      <c r="M573" s="85"/>
      <c r="N573" s="85"/>
      <c r="O573" s="84"/>
      <c r="P573" s="83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  <c r="AC573" s="85"/>
      <c r="AD573" s="85"/>
      <c r="AE573" s="85"/>
      <c r="AF573" s="85"/>
      <c r="AG573" s="85"/>
      <c r="AH573" s="85"/>
      <c r="AI573" s="85"/>
      <c r="AJ573" s="85"/>
      <c r="AK573" s="85"/>
      <c r="AL573" s="85"/>
      <c r="AM573" s="85"/>
      <c r="AN573" s="85"/>
      <c r="AO573" s="85"/>
      <c r="AP573" s="85"/>
    </row>
    <row r="574" spans="5:42" x14ac:dyDescent="0.25">
      <c r="E574" s="84"/>
      <c r="F574" s="84"/>
      <c r="G574" s="84"/>
      <c r="H574" s="83"/>
      <c r="I574" s="85"/>
      <c r="J574" s="85"/>
      <c r="K574" s="85"/>
      <c r="L574" s="83"/>
      <c r="M574" s="85"/>
      <c r="N574" s="85"/>
      <c r="O574" s="84"/>
      <c r="P574" s="83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  <c r="AC574" s="85"/>
      <c r="AD574" s="85"/>
      <c r="AE574" s="85"/>
      <c r="AF574" s="85"/>
      <c r="AG574" s="85"/>
      <c r="AH574" s="85"/>
      <c r="AI574" s="85"/>
      <c r="AJ574" s="85"/>
      <c r="AK574" s="85"/>
      <c r="AL574" s="85"/>
      <c r="AM574" s="85"/>
      <c r="AN574" s="85"/>
      <c r="AO574" s="85"/>
      <c r="AP574" s="85"/>
    </row>
    <row r="575" spans="5:42" x14ac:dyDescent="0.25">
      <c r="E575" s="84"/>
      <c r="F575" s="84"/>
      <c r="G575" s="84"/>
      <c r="H575" s="83"/>
      <c r="I575" s="85"/>
      <c r="J575" s="85"/>
      <c r="K575" s="85"/>
      <c r="L575" s="83"/>
      <c r="M575" s="85"/>
      <c r="N575" s="85"/>
      <c r="O575" s="84"/>
      <c r="P575" s="83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  <c r="AC575" s="85"/>
      <c r="AD575" s="85"/>
      <c r="AE575" s="85"/>
      <c r="AF575" s="85"/>
      <c r="AG575" s="85"/>
      <c r="AH575" s="85"/>
      <c r="AI575" s="85"/>
      <c r="AJ575" s="85"/>
      <c r="AK575" s="85"/>
      <c r="AL575" s="85"/>
      <c r="AM575" s="85"/>
      <c r="AN575" s="85"/>
      <c r="AO575" s="85"/>
      <c r="AP575" s="85"/>
    </row>
    <row r="576" spans="5:42" x14ac:dyDescent="0.25">
      <c r="E576" s="84"/>
      <c r="F576" s="84"/>
      <c r="G576" s="84"/>
      <c r="H576" s="83"/>
      <c r="I576" s="85"/>
      <c r="J576" s="85"/>
      <c r="K576" s="85"/>
      <c r="L576" s="83"/>
      <c r="M576" s="85"/>
      <c r="N576" s="85"/>
      <c r="O576" s="84"/>
      <c r="P576" s="83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  <c r="AC576" s="85"/>
      <c r="AD576" s="85"/>
      <c r="AE576" s="85"/>
      <c r="AF576" s="85"/>
      <c r="AG576" s="85"/>
      <c r="AH576" s="85"/>
      <c r="AI576" s="85"/>
      <c r="AJ576" s="85"/>
      <c r="AK576" s="85"/>
      <c r="AL576" s="85"/>
      <c r="AM576" s="85"/>
      <c r="AN576" s="85"/>
      <c r="AO576" s="85"/>
      <c r="AP576" s="85"/>
    </row>
    <row r="577" spans="5:42" x14ac:dyDescent="0.25">
      <c r="E577" s="84"/>
      <c r="F577" s="84"/>
      <c r="G577" s="84"/>
      <c r="H577" s="83"/>
      <c r="I577" s="85"/>
      <c r="J577" s="85"/>
      <c r="K577" s="85"/>
      <c r="L577" s="83"/>
      <c r="M577" s="85"/>
      <c r="N577" s="85"/>
      <c r="O577" s="84"/>
      <c r="P577" s="83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  <c r="AC577" s="85"/>
      <c r="AD577" s="85"/>
      <c r="AE577" s="85"/>
      <c r="AF577" s="85"/>
      <c r="AG577" s="85"/>
      <c r="AH577" s="85"/>
      <c r="AI577" s="85"/>
      <c r="AJ577" s="85"/>
      <c r="AK577" s="85"/>
      <c r="AL577" s="85"/>
      <c r="AM577" s="85"/>
      <c r="AN577" s="85"/>
      <c r="AO577" s="85"/>
      <c r="AP577" s="85"/>
    </row>
    <row r="578" spans="5:42" x14ac:dyDescent="0.25">
      <c r="E578" s="84"/>
      <c r="F578" s="84"/>
      <c r="G578" s="84"/>
      <c r="H578" s="83"/>
      <c r="I578" s="85"/>
      <c r="J578" s="85"/>
      <c r="K578" s="85"/>
      <c r="L578" s="83"/>
      <c r="M578" s="85"/>
      <c r="N578" s="85"/>
      <c r="O578" s="84"/>
      <c r="P578" s="83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  <c r="AC578" s="85"/>
      <c r="AD578" s="85"/>
      <c r="AE578" s="85"/>
      <c r="AF578" s="85"/>
      <c r="AG578" s="85"/>
      <c r="AH578" s="85"/>
      <c r="AI578" s="85"/>
      <c r="AJ578" s="85"/>
      <c r="AK578" s="85"/>
      <c r="AL578" s="85"/>
      <c r="AM578" s="85"/>
      <c r="AN578" s="85"/>
      <c r="AO578" s="85"/>
      <c r="AP578" s="85"/>
    </row>
    <row r="579" spans="5:42" x14ac:dyDescent="0.25">
      <c r="E579" s="84"/>
      <c r="F579" s="84"/>
      <c r="G579" s="84"/>
      <c r="H579" s="83"/>
      <c r="I579" s="85"/>
      <c r="J579" s="85"/>
      <c r="K579" s="85"/>
      <c r="L579" s="83"/>
      <c r="M579" s="85"/>
      <c r="N579" s="85"/>
      <c r="O579" s="84"/>
      <c r="P579" s="83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  <c r="AC579" s="85"/>
      <c r="AD579" s="85"/>
      <c r="AE579" s="85"/>
      <c r="AF579" s="85"/>
      <c r="AG579" s="85"/>
      <c r="AH579" s="85"/>
      <c r="AI579" s="85"/>
      <c r="AJ579" s="85"/>
      <c r="AK579" s="85"/>
      <c r="AL579" s="85"/>
      <c r="AM579" s="85"/>
      <c r="AN579" s="85"/>
      <c r="AO579" s="85"/>
      <c r="AP579" s="85"/>
    </row>
    <row r="580" spans="5:42" x14ac:dyDescent="0.25">
      <c r="E580" s="84"/>
      <c r="F580" s="84"/>
      <c r="G580" s="84"/>
      <c r="H580" s="83"/>
      <c r="I580" s="85"/>
      <c r="J580" s="85"/>
      <c r="K580" s="85"/>
      <c r="L580" s="83"/>
      <c r="M580" s="85"/>
      <c r="N580" s="85"/>
      <c r="O580" s="84"/>
      <c r="P580" s="83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  <c r="AC580" s="85"/>
      <c r="AD580" s="85"/>
      <c r="AE580" s="85"/>
      <c r="AF580" s="85"/>
      <c r="AG580" s="85"/>
      <c r="AH580" s="85"/>
      <c r="AI580" s="85"/>
      <c r="AJ580" s="85"/>
      <c r="AK580" s="85"/>
      <c r="AL580" s="85"/>
      <c r="AM580" s="85"/>
      <c r="AN580" s="85"/>
      <c r="AO580" s="85"/>
      <c r="AP580" s="85"/>
    </row>
    <row r="581" spans="5:42" x14ac:dyDescent="0.25">
      <c r="E581" s="84"/>
      <c r="F581" s="84"/>
      <c r="G581" s="84"/>
      <c r="H581" s="83"/>
      <c r="I581" s="85"/>
      <c r="J581" s="85"/>
      <c r="K581" s="85"/>
      <c r="L581" s="83"/>
      <c r="M581" s="85"/>
      <c r="N581" s="85"/>
      <c r="O581" s="84"/>
      <c r="P581" s="83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  <c r="AB581" s="85"/>
      <c r="AC581" s="85"/>
      <c r="AD581" s="85"/>
      <c r="AE581" s="85"/>
      <c r="AF581" s="85"/>
      <c r="AG581" s="85"/>
      <c r="AH581" s="85"/>
      <c r="AI581" s="85"/>
      <c r="AJ581" s="85"/>
      <c r="AK581" s="85"/>
      <c r="AL581" s="85"/>
      <c r="AM581" s="85"/>
      <c r="AN581" s="85"/>
      <c r="AO581" s="85"/>
      <c r="AP581" s="85"/>
    </row>
    <row r="582" spans="5:42" x14ac:dyDescent="0.25">
      <c r="E582" s="84"/>
      <c r="F582" s="84"/>
      <c r="G582" s="84"/>
      <c r="H582" s="83"/>
      <c r="I582" s="85"/>
      <c r="J582" s="85"/>
      <c r="K582" s="85"/>
      <c r="L582" s="83"/>
      <c r="M582" s="85"/>
      <c r="N582" s="85"/>
      <c r="O582" s="84"/>
      <c r="P582" s="83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  <c r="AB582" s="85"/>
      <c r="AC582" s="85"/>
      <c r="AD582" s="85"/>
      <c r="AE582" s="85"/>
      <c r="AF582" s="85"/>
      <c r="AG582" s="85"/>
      <c r="AH582" s="85"/>
      <c r="AI582" s="85"/>
      <c r="AJ582" s="85"/>
      <c r="AK582" s="85"/>
      <c r="AL582" s="85"/>
      <c r="AM582" s="85"/>
      <c r="AN582" s="85"/>
      <c r="AO582" s="85"/>
      <c r="AP582" s="85"/>
    </row>
    <row r="583" spans="5:42" x14ac:dyDescent="0.25">
      <c r="E583" s="84"/>
      <c r="F583" s="84"/>
      <c r="G583" s="84"/>
      <c r="H583" s="83"/>
      <c r="I583" s="85"/>
      <c r="J583" s="85"/>
      <c r="K583" s="85"/>
      <c r="L583" s="83"/>
      <c r="M583" s="85"/>
      <c r="N583" s="85"/>
      <c r="O583" s="84"/>
      <c r="P583" s="83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  <c r="AB583" s="85"/>
      <c r="AC583" s="85"/>
      <c r="AD583" s="85"/>
      <c r="AE583" s="85"/>
      <c r="AF583" s="85"/>
      <c r="AG583" s="85"/>
      <c r="AH583" s="85"/>
      <c r="AI583" s="85"/>
      <c r="AJ583" s="85"/>
      <c r="AK583" s="85"/>
      <c r="AL583" s="85"/>
      <c r="AM583" s="85"/>
      <c r="AN583" s="85"/>
      <c r="AO583" s="85"/>
      <c r="AP583" s="85"/>
    </row>
    <row r="584" spans="5:42" x14ac:dyDescent="0.25">
      <c r="E584" s="84"/>
      <c r="F584" s="84"/>
      <c r="G584" s="84"/>
      <c r="H584" s="83"/>
      <c r="I584" s="85"/>
      <c r="J584" s="85"/>
      <c r="K584" s="85"/>
      <c r="L584" s="83"/>
      <c r="M584" s="85"/>
      <c r="N584" s="85"/>
      <c r="O584" s="84"/>
      <c r="P584" s="83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  <c r="AB584" s="85"/>
      <c r="AC584" s="85"/>
      <c r="AD584" s="85"/>
      <c r="AE584" s="85"/>
      <c r="AF584" s="85"/>
      <c r="AG584" s="85"/>
      <c r="AH584" s="85"/>
      <c r="AI584" s="85"/>
      <c r="AJ584" s="85"/>
      <c r="AK584" s="85"/>
      <c r="AL584" s="85"/>
      <c r="AM584" s="85"/>
      <c r="AN584" s="85"/>
      <c r="AO584" s="85"/>
      <c r="AP584" s="85"/>
    </row>
    <row r="585" spans="5:42" x14ac:dyDescent="0.25">
      <c r="E585" s="84"/>
      <c r="F585" s="84"/>
      <c r="G585" s="84"/>
      <c r="H585" s="83"/>
      <c r="I585" s="85"/>
      <c r="J585" s="85"/>
      <c r="K585" s="85"/>
      <c r="L585" s="83"/>
      <c r="M585" s="85"/>
      <c r="N585" s="85"/>
      <c r="O585" s="84"/>
      <c r="P585" s="83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  <c r="AB585" s="85"/>
      <c r="AC585" s="85"/>
      <c r="AD585" s="85"/>
      <c r="AE585" s="85"/>
      <c r="AF585" s="85"/>
      <c r="AG585" s="85"/>
      <c r="AH585" s="85"/>
      <c r="AI585" s="85"/>
      <c r="AJ585" s="85"/>
      <c r="AK585" s="85"/>
      <c r="AL585" s="85"/>
      <c r="AM585" s="85"/>
      <c r="AN585" s="85"/>
      <c r="AO585" s="85"/>
      <c r="AP585" s="85"/>
    </row>
    <row r="586" spans="5:42" x14ac:dyDescent="0.25">
      <c r="E586" s="84"/>
      <c r="F586" s="84"/>
      <c r="G586" s="84"/>
      <c r="H586" s="83"/>
      <c r="I586" s="85"/>
      <c r="J586" s="85"/>
      <c r="K586" s="85"/>
      <c r="L586" s="83"/>
      <c r="M586" s="85"/>
      <c r="N586" s="85"/>
      <c r="O586" s="84"/>
      <c r="P586" s="83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  <c r="AB586" s="85"/>
      <c r="AC586" s="85"/>
      <c r="AD586" s="85"/>
      <c r="AE586" s="85"/>
      <c r="AF586" s="85"/>
      <c r="AG586" s="85"/>
      <c r="AH586" s="85"/>
      <c r="AI586" s="85"/>
      <c r="AJ586" s="85"/>
      <c r="AK586" s="85"/>
      <c r="AL586" s="85"/>
      <c r="AM586" s="85"/>
      <c r="AN586" s="85"/>
      <c r="AO586" s="85"/>
      <c r="AP586" s="85"/>
    </row>
    <row r="587" spans="5:42" x14ac:dyDescent="0.25">
      <c r="E587" s="84"/>
      <c r="F587" s="84"/>
      <c r="G587" s="84"/>
      <c r="H587" s="83"/>
      <c r="I587" s="85"/>
      <c r="J587" s="85"/>
      <c r="K587" s="85"/>
      <c r="L587" s="83"/>
      <c r="M587" s="85"/>
      <c r="N587" s="85"/>
      <c r="O587" s="84"/>
      <c r="P587" s="83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  <c r="AB587" s="85"/>
      <c r="AC587" s="85"/>
      <c r="AD587" s="85"/>
      <c r="AE587" s="85"/>
      <c r="AF587" s="85"/>
      <c r="AG587" s="85"/>
      <c r="AH587" s="85"/>
      <c r="AI587" s="85"/>
      <c r="AJ587" s="85"/>
      <c r="AK587" s="85"/>
      <c r="AL587" s="85"/>
      <c r="AM587" s="85"/>
      <c r="AN587" s="85"/>
      <c r="AO587" s="85"/>
      <c r="AP587" s="85"/>
    </row>
    <row r="588" spans="5:42" x14ac:dyDescent="0.25">
      <c r="E588" s="84"/>
      <c r="F588" s="84"/>
      <c r="G588" s="84"/>
      <c r="H588" s="83"/>
      <c r="I588" s="85"/>
      <c r="J588" s="85"/>
      <c r="K588" s="85"/>
      <c r="L588" s="83"/>
      <c r="M588" s="85"/>
      <c r="N588" s="85"/>
      <c r="O588" s="84"/>
      <c r="P588" s="83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  <c r="AB588" s="85"/>
      <c r="AC588" s="85"/>
      <c r="AD588" s="85"/>
      <c r="AE588" s="85"/>
      <c r="AF588" s="85"/>
      <c r="AG588" s="85"/>
      <c r="AH588" s="85"/>
      <c r="AI588" s="85"/>
      <c r="AJ588" s="85"/>
      <c r="AK588" s="85"/>
      <c r="AL588" s="85"/>
      <c r="AM588" s="85"/>
      <c r="AN588" s="85"/>
      <c r="AO588" s="85"/>
      <c r="AP588" s="85"/>
    </row>
    <row r="589" spans="5:42" x14ac:dyDescent="0.25">
      <c r="E589" s="84"/>
      <c r="F589" s="84"/>
      <c r="G589" s="84"/>
      <c r="H589" s="83"/>
      <c r="I589" s="85"/>
      <c r="J589" s="85"/>
      <c r="K589" s="85"/>
      <c r="L589" s="83"/>
      <c r="M589" s="85"/>
      <c r="N589" s="85"/>
      <c r="O589" s="84"/>
      <c r="P589" s="83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  <c r="AB589" s="85"/>
      <c r="AC589" s="85"/>
      <c r="AD589" s="85"/>
      <c r="AE589" s="85"/>
      <c r="AF589" s="85"/>
      <c r="AG589" s="85"/>
      <c r="AH589" s="85"/>
      <c r="AI589" s="85"/>
      <c r="AJ589" s="85"/>
      <c r="AK589" s="85"/>
      <c r="AL589" s="85"/>
      <c r="AM589" s="85"/>
      <c r="AN589" s="85"/>
      <c r="AO589" s="85"/>
      <c r="AP589" s="85"/>
    </row>
    <row r="590" spans="5:42" x14ac:dyDescent="0.25">
      <c r="E590" s="84"/>
      <c r="F590" s="84"/>
      <c r="G590" s="84"/>
      <c r="H590" s="83"/>
      <c r="I590" s="85"/>
      <c r="J590" s="85"/>
      <c r="K590" s="85"/>
      <c r="L590" s="83"/>
      <c r="M590" s="85"/>
      <c r="N590" s="85"/>
      <c r="O590" s="84"/>
      <c r="P590" s="83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  <c r="AB590" s="85"/>
      <c r="AC590" s="85"/>
      <c r="AD590" s="85"/>
      <c r="AE590" s="85"/>
      <c r="AF590" s="85"/>
      <c r="AG590" s="85"/>
      <c r="AH590" s="85"/>
      <c r="AI590" s="85"/>
      <c r="AJ590" s="85"/>
      <c r="AK590" s="85"/>
      <c r="AL590" s="85"/>
      <c r="AM590" s="85"/>
      <c r="AN590" s="85"/>
      <c r="AO590" s="85"/>
      <c r="AP590" s="85"/>
    </row>
    <row r="591" spans="5:42" x14ac:dyDescent="0.25">
      <c r="E591" s="84"/>
      <c r="F591" s="84"/>
      <c r="G591" s="84"/>
      <c r="H591" s="83"/>
      <c r="I591" s="85"/>
      <c r="J591" s="85"/>
      <c r="K591" s="85"/>
      <c r="L591" s="83"/>
      <c r="M591" s="85"/>
      <c r="N591" s="85"/>
      <c r="O591" s="84"/>
      <c r="P591" s="83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  <c r="AB591" s="85"/>
      <c r="AC591" s="85"/>
      <c r="AD591" s="85"/>
      <c r="AE591" s="85"/>
      <c r="AF591" s="85"/>
      <c r="AG591" s="85"/>
      <c r="AH591" s="85"/>
      <c r="AI591" s="85"/>
      <c r="AJ591" s="85"/>
      <c r="AK591" s="85"/>
      <c r="AL591" s="85"/>
      <c r="AM591" s="85"/>
      <c r="AN591" s="85"/>
      <c r="AO591" s="85"/>
      <c r="AP591" s="85"/>
    </row>
    <row r="592" spans="5:42" x14ac:dyDescent="0.25">
      <c r="E592" s="84"/>
      <c r="F592" s="84"/>
      <c r="G592" s="84"/>
      <c r="H592" s="83"/>
      <c r="I592" s="85"/>
      <c r="J592" s="85"/>
      <c r="K592" s="85"/>
      <c r="L592" s="83"/>
      <c r="M592" s="85"/>
      <c r="N592" s="85"/>
      <c r="O592" s="84"/>
      <c r="P592" s="83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  <c r="AB592" s="85"/>
      <c r="AC592" s="85"/>
      <c r="AD592" s="85"/>
      <c r="AE592" s="85"/>
      <c r="AF592" s="85"/>
      <c r="AG592" s="85"/>
      <c r="AH592" s="85"/>
      <c r="AI592" s="85"/>
      <c r="AJ592" s="85"/>
      <c r="AK592" s="85"/>
      <c r="AL592" s="85"/>
      <c r="AM592" s="85"/>
      <c r="AN592" s="85"/>
      <c r="AO592" s="85"/>
      <c r="AP592" s="85"/>
    </row>
    <row r="593" spans="5:42" x14ac:dyDescent="0.25">
      <c r="E593" s="84"/>
      <c r="F593" s="84"/>
      <c r="G593" s="84"/>
      <c r="H593" s="83"/>
      <c r="I593" s="85"/>
      <c r="J593" s="85"/>
      <c r="K593" s="85"/>
      <c r="L593" s="83"/>
      <c r="M593" s="85"/>
      <c r="N593" s="85"/>
      <c r="O593" s="84"/>
      <c r="P593" s="83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  <c r="AB593" s="85"/>
      <c r="AC593" s="85"/>
      <c r="AD593" s="85"/>
      <c r="AE593" s="85"/>
      <c r="AF593" s="85"/>
      <c r="AG593" s="85"/>
      <c r="AH593" s="85"/>
      <c r="AI593" s="85"/>
      <c r="AJ593" s="85"/>
      <c r="AK593" s="85"/>
      <c r="AL593" s="85"/>
      <c r="AM593" s="85"/>
      <c r="AN593" s="85"/>
      <c r="AO593" s="85"/>
      <c r="AP593" s="85"/>
    </row>
    <row r="594" spans="5:42" x14ac:dyDescent="0.25">
      <c r="E594" s="84"/>
      <c r="F594" s="84"/>
      <c r="G594" s="84"/>
      <c r="H594" s="83"/>
      <c r="I594" s="85"/>
      <c r="J594" s="85"/>
      <c r="K594" s="85"/>
      <c r="L594" s="83"/>
      <c r="M594" s="85"/>
      <c r="N594" s="85"/>
      <c r="O594" s="84"/>
      <c r="P594" s="83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  <c r="AB594" s="85"/>
      <c r="AC594" s="85"/>
      <c r="AD594" s="85"/>
      <c r="AE594" s="85"/>
      <c r="AF594" s="85"/>
      <c r="AG594" s="85"/>
      <c r="AH594" s="85"/>
      <c r="AI594" s="85"/>
      <c r="AJ594" s="85"/>
      <c r="AK594" s="85"/>
      <c r="AL594" s="85"/>
      <c r="AM594" s="85"/>
      <c r="AN594" s="85"/>
      <c r="AO594" s="85"/>
      <c r="AP594" s="85"/>
    </row>
    <row r="595" spans="5:42" x14ac:dyDescent="0.25">
      <c r="E595" s="84"/>
      <c r="F595" s="84"/>
      <c r="G595" s="84"/>
      <c r="H595" s="83"/>
      <c r="I595" s="85"/>
      <c r="J595" s="85"/>
      <c r="K595" s="85"/>
      <c r="L595" s="83"/>
      <c r="M595" s="85"/>
      <c r="N595" s="85"/>
      <c r="O595" s="84"/>
      <c r="P595" s="83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  <c r="AB595" s="85"/>
      <c r="AC595" s="85"/>
      <c r="AD595" s="85"/>
      <c r="AE595" s="85"/>
      <c r="AF595" s="85"/>
      <c r="AG595" s="85"/>
      <c r="AH595" s="85"/>
      <c r="AI595" s="85"/>
      <c r="AJ595" s="85"/>
      <c r="AK595" s="85"/>
      <c r="AL595" s="85"/>
      <c r="AM595" s="85"/>
      <c r="AN595" s="85"/>
      <c r="AO595" s="85"/>
      <c r="AP595" s="85"/>
    </row>
    <row r="596" spans="5:42" x14ac:dyDescent="0.25">
      <c r="E596" s="84"/>
      <c r="F596" s="84"/>
      <c r="G596" s="84"/>
      <c r="H596" s="83"/>
      <c r="I596" s="85"/>
      <c r="J596" s="85"/>
      <c r="K596" s="85"/>
      <c r="L596" s="83"/>
      <c r="M596" s="85"/>
      <c r="N596" s="85"/>
      <c r="O596" s="84"/>
      <c r="P596" s="83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  <c r="AB596" s="85"/>
      <c r="AC596" s="85"/>
      <c r="AD596" s="85"/>
      <c r="AE596" s="85"/>
      <c r="AF596" s="85"/>
      <c r="AG596" s="85"/>
      <c r="AH596" s="85"/>
      <c r="AI596" s="85"/>
      <c r="AJ596" s="85"/>
      <c r="AK596" s="85"/>
      <c r="AL596" s="85"/>
      <c r="AM596" s="85"/>
      <c r="AN596" s="85"/>
      <c r="AO596" s="85"/>
      <c r="AP596" s="85"/>
    </row>
    <row r="597" spans="5:42" x14ac:dyDescent="0.25">
      <c r="E597" s="84"/>
      <c r="F597" s="84"/>
      <c r="G597" s="84"/>
      <c r="H597" s="83"/>
      <c r="I597" s="85"/>
      <c r="J597" s="85"/>
      <c r="K597" s="85"/>
      <c r="L597" s="83"/>
      <c r="M597" s="85"/>
      <c r="N597" s="85"/>
      <c r="O597" s="84"/>
      <c r="P597" s="83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  <c r="AB597" s="85"/>
      <c r="AC597" s="85"/>
      <c r="AD597" s="85"/>
      <c r="AE597" s="85"/>
      <c r="AF597" s="85"/>
      <c r="AG597" s="85"/>
      <c r="AH597" s="85"/>
      <c r="AI597" s="85"/>
      <c r="AJ597" s="85"/>
      <c r="AK597" s="85"/>
      <c r="AL597" s="85"/>
      <c r="AM597" s="85"/>
      <c r="AN597" s="85"/>
      <c r="AO597" s="85"/>
      <c r="AP597" s="85"/>
    </row>
    <row r="598" spans="5:42" x14ac:dyDescent="0.25">
      <c r="E598" s="84"/>
      <c r="F598" s="84"/>
      <c r="G598" s="84"/>
      <c r="H598" s="83"/>
      <c r="I598" s="85"/>
      <c r="J598" s="85"/>
      <c r="K598" s="85"/>
      <c r="L598" s="83"/>
      <c r="M598" s="85"/>
      <c r="N598" s="85"/>
      <c r="O598" s="84"/>
      <c r="P598" s="83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  <c r="AB598" s="85"/>
      <c r="AC598" s="85"/>
      <c r="AD598" s="85"/>
      <c r="AE598" s="85"/>
      <c r="AF598" s="85"/>
      <c r="AG598" s="85"/>
      <c r="AH598" s="85"/>
      <c r="AI598" s="85"/>
      <c r="AJ598" s="85"/>
      <c r="AK598" s="85"/>
      <c r="AL598" s="85"/>
      <c r="AM598" s="85"/>
      <c r="AN598" s="85"/>
      <c r="AO598" s="85"/>
      <c r="AP598" s="85"/>
    </row>
    <row r="599" spans="5:42" x14ac:dyDescent="0.25">
      <c r="E599" s="84"/>
      <c r="F599" s="84"/>
      <c r="G599" s="84"/>
      <c r="H599" s="83"/>
      <c r="I599" s="85"/>
      <c r="J599" s="85"/>
      <c r="K599" s="85"/>
      <c r="L599" s="83"/>
      <c r="M599" s="85"/>
      <c r="N599" s="85"/>
      <c r="O599" s="84"/>
      <c r="P599" s="83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  <c r="AB599" s="85"/>
      <c r="AC599" s="85"/>
      <c r="AD599" s="85"/>
      <c r="AE599" s="85"/>
      <c r="AF599" s="85"/>
      <c r="AG599" s="85"/>
      <c r="AH599" s="85"/>
      <c r="AI599" s="85"/>
      <c r="AJ599" s="85"/>
      <c r="AK599" s="85"/>
      <c r="AL599" s="85"/>
      <c r="AM599" s="85"/>
      <c r="AN599" s="85"/>
      <c r="AO599" s="85"/>
      <c r="AP599" s="85"/>
    </row>
    <row r="600" spans="5:42" x14ac:dyDescent="0.25">
      <c r="E600" s="84"/>
      <c r="F600" s="84"/>
      <c r="G600" s="84"/>
      <c r="H600" s="83"/>
      <c r="I600" s="85"/>
      <c r="J600" s="85"/>
      <c r="K600" s="85"/>
      <c r="L600" s="83"/>
      <c r="M600" s="85"/>
      <c r="N600" s="85"/>
      <c r="O600" s="84"/>
      <c r="P600" s="83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  <c r="AB600" s="85"/>
      <c r="AC600" s="85"/>
      <c r="AD600" s="85"/>
      <c r="AE600" s="85"/>
      <c r="AF600" s="85"/>
      <c r="AG600" s="85"/>
      <c r="AH600" s="85"/>
      <c r="AI600" s="85"/>
      <c r="AJ600" s="85"/>
      <c r="AK600" s="85"/>
      <c r="AL600" s="85"/>
      <c r="AM600" s="85"/>
      <c r="AN600" s="85"/>
      <c r="AO600" s="85"/>
      <c r="AP600" s="85"/>
    </row>
    <row r="601" spans="5:42" x14ac:dyDescent="0.25">
      <c r="E601" s="84"/>
      <c r="F601" s="84"/>
      <c r="G601" s="84"/>
      <c r="H601" s="83"/>
      <c r="I601" s="85"/>
      <c r="J601" s="85"/>
      <c r="K601" s="85"/>
      <c r="L601" s="83"/>
      <c r="M601" s="85"/>
      <c r="N601" s="85"/>
      <c r="O601" s="84"/>
      <c r="P601" s="83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  <c r="AB601" s="85"/>
      <c r="AC601" s="85"/>
      <c r="AD601" s="85"/>
      <c r="AE601" s="85"/>
      <c r="AF601" s="85"/>
      <c r="AG601" s="85"/>
      <c r="AH601" s="85"/>
      <c r="AI601" s="85"/>
      <c r="AJ601" s="85"/>
      <c r="AK601" s="85"/>
      <c r="AL601" s="85"/>
      <c r="AM601" s="85"/>
      <c r="AN601" s="85"/>
      <c r="AO601" s="85"/>
      <c r="AP601" s="85"/>
    </row>
    <row r="602" spans="5:42" x14ac:dyDescent="0.25">
      <c r="E602" s="84"/>
      <c r="F602" s="84"/>
      <c r="G602" s="84"/>
      <c r="H602" s="83"/>
      <c r="I602" s="85"/>
      <c r="J602" s="85"/>
      <c r="K602" s="85"/>
      <c r="L602" s="83"/>
      <c r="M602" s="85"/>
      <c r="N602" s="85"/>
      <c r="O602" s="84"/>
      <c r="P602" s="83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  <c r="AB602" s="85"/>
      <c r="AC602" s="85"/>
      <c r="AD602" s="85"/>
      <c r="AE602" s="85"/>
      <c r="AF602" s="85"/>
      <c r="AG602" s="85"/>
      <c r="AH602" s="85"/>
      <c r="AI602" s="85"/>
      <c r="AJ602" s="85"/>
      <c r="AK602" s="85"/>
      <c r="AL602" s="85"/>
      <c r="AM602" s="85"/>
      <c r="AN602" s="85"/>
      <c r="AO602" s="85"/>
      <c r="AP602" s="85"/>
    </row>
    <row r="603" spans="5:42" x14ac:dyDescent="0.25">
      <c r="E603" s="84"/>
      <c r="F603" s="84"/>
      <c r="G603" s="84"/>
      <c r="H603" s="83"/>
      <c r="I603" s="85"/>
      <c r="J603" s="85"/>
      <c r="K603" s="85"/>
      <c r="L603" s="83"/>
      <c r="M603" s="85"/>
      <c r="N603" s="85"/>
      <c r="O603" s="84"/>
      <c r="P603" s="83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  <c r="AB603" s="85"/>
      <c r="AC603" s="85"/>
      <c r="AD603" s="85"/>
      <c r="AE603" s="85"/>
      <c r="AF603" s="85"/>
      <c r="AG603" s="85"/>
      <c r="AH603" s="85"/>
      <c r="AI603" s="85"/>
      <c r="AJ603" s="85"/>
      <c r="AK603" s="85"/>
      <c r="AL603" s="85"/>
      <c r="AM603" s="85"/>
      <c r="AN603" s="85"/>
      <c r="AO603" s="85"/>
      <c r="AP603" s="85"/>
    </row>
    <row r="604" spans="5:42" x14ac:dyDescent="0.25">
      <c r="E604" s="84"/>
      <c r="F604" s="84"/>
      <c r="G604" s="84"/>
      <c r="H604" s="83"/>
      <c r="I604" s="85"/>
      <c r="J604" s="85"/>
      <c r="K604" s="85"/>
      <c r="L604" s="83"/>
      <c r="M604" s="85"/>
      <c r="N604" s="85"/>
      <c r="O604" s="84"/>
      <c r="P604" s="83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  <c r="AB604" s="85"/>
      <c r="AC604" s="85"/>
      <c r="AD604" s="85"/>
      <c r="AE604" s="85"/>
      <c r="AF604" s="85"/>
      <c r="AG604" s="85"/>
      <c r="AH604" s="85"/>
      <c r="AI604" s="85"/>
      <c r="AJ604" s="85"/>
      <c r="AK604" s="85"/>
      <c r="AL604" s="85"/>
      <c r="AM604" s="85"/>
      <c r="AN604" s="85"/>
      <c r="AO604" s="85"/>
      <c r="AP604" s="85"/>
    </row>
    <row r="605" spans="5:42" x14ac:dyDescent="0.25">
      <c r="E605" s="84"/>
      <c r="F605" s="84"/>
      <c r="G605" s="84"/>
      <c r="H605" s="83"/>
      <c r="I605" s="85"/>
      <c r="J605" s="85"/>
      <c r="K605" s="85"/>
      <c r="L605" s="83"/>
      <c r="M605" s="85"/>
      <c r="N605" s="85"/>
      <c r="O605" s="84"/>
      <c r="P605" s="83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  <c r="AB605" s="85"/>
      <c r="AC605" s="85"/>
      <c r="AD605" s="85"/>
      <c r="AE605" s="85"/>
      <c r="AF605" s="85"/>
      <c r="AG605" s="85"/>
      <c r="AH605" s="85"/>
      <c r="AI605" s="85"/>
      <c r="AJ605" s="85"/>
      <c r="AK605" s="85"/>
      <c r="AL605" s="85"/>
      <c r="AM605" s="85"/>
      <c r="AN605" s="85"/>
      <c r="AO605" s="85"/>
      <c r="AP605" s="85"/>
    </row>
    <row r="606" spans="5:42" x14ac:dyDescent="0.25">
      <c r="E606" s="84"/>
      <c r="F606" s="84"/>
      <c r="G606" s="84"/>
      <c r="H606" s="83"/>
      <c r="I606" s="85"/>
      <c r="J606" s="85"/>
      <c r="K606" s="85"/>
      <c r="L606" s="83"/>
      <c r="M606" s="85"/>
      <c r="N606" s="85"/>
      <c r="O606" s="84"/>
      <c r="P606" s="83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  <c r="AB606" s="85"/>
      <c r="AC606" s="85"/>
      <c r="AD606" s="85"/>
      <c r="AE606" s="85"/>
      <c r="AF606" s="85"/>
      <c r="AG606" s="85"/>
      <c r="AH606" s="85"/>
      <c r="AI606" s="85"/>
      <c r="AJ606" s="85"/>
      <c r="AK606" s="85"/>
      <c r="AL606" s="85"/>
      <c r="AM606" s="85"/>
      <c r="AN606" s="85"/>
      <c r="AO606" s="85"/>
      <c r="AP606" s="85"/>
    </row>
    <row r="607" spans="5:42" x14ac:dyDescent="0.25">
      <c r="E607" s="84"/>
      <c r="F607" s="84"/>
      <c r="G607" s="84"/>
      <c r="H607" s="83"/>
      <c r="I607" s="85"/>
      <c r="J607" s="85"/>
      <c r="K607" s="85"/>
      <c r="L607" s="83"/>
      <c r="M607" s="85"/>
      <c r="N607" s="85"/>
      <c r="O607" s="84"/>
      <c r="P607" s="83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  <c r="AB607" s="85"/>
      <c r="AC607" s="85"/>
      <c r="AD607" s="85"/>
      <c r="AE607" s="85"/>
      <c r="AF607" s="85"/>
      <c r="AG607" s="85"/>
      <c r="AH607" s="85"/>
      <c r="AI607" s="85"/>
      <c r="AJ607" s="85"/>
      <c r="AK607" s="85"/>
      <c r="AL607" s="85"/>
      <c r="AM607" s="85"/>
      <c r="AN607" s="85"/>
      <c r="AO607" s="85"/>
      <c r="AP607" s="85"/>
    </row>
    <row r="608" spans="5:42" x14ac:dyDescent="0.25">
      <c r="E608" s="84"/>
      <c r="F608" s="84"/>
      <c r="G608" s="84"/>
      <c r="H608" s="83"/>
      <c r="I608" s="85"/>
      <c r="J608" s="85"/>
      <c r="K608" s="85"/>
      <c r="L608" s="83"/>
      <c r="M608" s="85"/>
      <c r="N608" s="85"/>
      <c r="O608" s="84"/>
      <c r="P608" s="83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  <c r="AB608" s="85"/>
      <c r="AC608" s="85"/>
      <c r="AD608" s="85"/>
      <c r="AE608" s="85"/>
      <c r="AF608" s="85"/>
      <c r="AG608" s="85"/>
      <c r="AH608" s="85"/>
      <c r="AI608" s="85"/>
      <c r="AJ608" s="85"/>
      <c r="AK608" s="85"/>
      <c r="AL608" s="85"/>
      <c r="AM608" s="85"/>
      <c r="AN608" s="85"/>
      <c r="AO608" s="85"/>
      <c r="AP608" s="85"/>
    </row>
    <row r="609" spans="5:42" x14ac:dyDescent="0.25">
      <c r="E609" s="84"/>
      <c r="F609" s="84"/>
      <c r="G609" s="84"/>
      <c r="H609" s="83"/>
      <c r="I609" s="85"/>
      <c r="J609" s="85"/>
      <c r="K609" s="85"/>
      <c r="L609" s="83"/>
      <c r="M609" s="85"/>
      <c r="N609" s="85"/>
      <c r="O609" s="84"/>
      <c r="P609" s="83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  <c r="AB609" s="85"/>
      <c r="AC609" s="85"/>
      <c r="AD609" s="85"/>
      <c r="AE609" s="85"/>
      <c r="AF609" s="85"/>
      <c r="AG609" s="85"/>
      <c r="AH609" s="85"/>
      <c r="AI609" s="85"/>
      <c r="AJ609" s="85"/>
      <c r="AK609" s="85"/>
      <c r="AL609" s="85"/>
      <c r="AM609" s="85"/>
      <c r="AN609" s="85"/>
      <c r="AO609" s="85"/>
      <c r="AP609" s="85"/>
    </row>
    <row r="610" spans="5:42" x14ac:dyDescent="0.25">
      <c r="E610" s="84"/>
      <c r="F610" s="84"/>
      <c r="G610" s="84"/>
      <c r="H610" s="83"/>
      <c r="I610" s="85"/>
      <c r="J610" s="85"/>
      <c r="K610" s="85"/>
      <c r="L610" s="83"/>
      <c r="M610" s="85"/>
      <c r="N610" s="85"/>
      <c r="O610" s="84"/>
      <c r="P610" s="83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  <c r="AB610" s="85"/>
      <c r="AC610" s="85"/>
      <c r="AD610" s="85"/>
      <c r="AE610" s="85"/>
      <c r="AF610" s="85"/>
      <c r="AG610" s="85"/>
      <c r="AH610" s="85"/>
      <c r="AI610" s="85"/>
      <c r="AJ610" s="85"/>
      <c r="AK610" s="85"/>
      <c r="AL610" s="85"/>
      <c r="AM610" s="85"/>
      <c r="AN610" s="85"/>
      <c r="AO610" s="85"/>
      <c r="AP610" s="85"/>
    </row>
    <row r="611" spans="5:42" x14ac:dyDescent="0.25">
      <c r="E611" s="84"/>
      <c r="F611" s="84"/>
      <c r="G611" s="84"/>
      <c r="H611" s="83"/>
      <c r="I611" s="85"/>
      <c r="J611" s="85"/>
      <c r="K611" s="85"/>
      <c r="L611" s="83"/>
      <c r="M611" s="85"/>
      <c r="N611" s="85"/>
      <c r="O611" s="84"/>
      <c r="P611" s="83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  <c r="AB611" s="85"/>
      <c r="AC611" s="85"/>
      <c r="AD611" s="85"/>
      <c r="AE611" s="85"/>
      <c r="AF611" s="85"/>
      <c r="AG611" s="85"/>
      <c r="AH611" s="85"/>
      <c r="AI611" s="85"/>
      <c r="AJ611" s="85"/>
      <c r="AK611" s="85"/>
      <c r="AL611" s="85"/>
      <c r="AM611" s="85"/>
      <c r="AN611" s="85"/>
      <c r="AO611" s="85"/>
      <c r="AP611" s="85"/>
    </row>
    <row r="612" spans="5:42" x14ac:dyDescent="0.25">
      <c r="E612" s="84"/>
      <c r="F612" s="84"/>
      <c r="G612" s="84"/>
      <c r="H612" s="83"/>
      <c r="I612" s="85"/>
      <c r="J612" s="85"/>
      <c r="K612" s="85"/>
      <c r="L612" s="83"/>
      <c r="M612" s="85"/>
      <c r="N612" s="85"/>
      <c r="O612" s="84"/>
      <c r="P612" s="83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  <c r="AB612" s="85"/>
      <c r="AC612" s="85"/>
      <c r="AD612" s="85"/>
      <c r="AE612" s="85"/>
      <c r="AF612" s="85"/>
      <c r="AG612" s="85"/>
      <c r="AH612" s="85"/>
      <c r="AI612" s="85"/>
      <c r="AJ612" s="85"/>
      <c r="AK612" s="85"/>
      <c r="AL612" s="85"/>
      <c r="AM612" s="85"/>
      <c r="AN612" s="85"/>
      <c r="AO612" s="85"/>
      <c r="AP612" s="85"/>
    </row>
    <row r="613" spans="5:42" x14ac:dyDescent="0.25">
      <c r="E613" s="84"/>
      <c r="F613" s="84"/>
      <c r="G613" s="84"/>
      <c r="H613" s="83"/>
      <c r="I613" s="85"/>
      <c r="J613" s="85"/>
      <c r="K613" s="85"/>
      <c r="L613" s="83"/>
      <c r="M613" s="85"/>
      <c r="N613" s="85"/>
      <c r="O613" s="84"/>
      <c r="P613" s="83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  <c r="AB613" s="85"/>
      <c r="AC613" s="85"/>
      <c r="AD613" s="85"/>
      <c r="AE613" s="85"/>
      <c r="AF613" s="85"/>
      <c r="AG613" s="85"/>
      <c r="AH613" s="85"/>
      <c r="AI613" s="85"/>
      <c r="AJ613" s="85"/>
      <c r="AK613" s="85"/>
      <c r="AL613" s="85"/>
      <c r="AM613" s="85"/>
      <c r="AN613" s="85"/>
      <c r="AO613" s="85"/>
      <c r="AP613" s="85"/>
    </row>
    <row r="614" spans="5:42" x14ac:dyDescent="0.25">
      <c r="E614" s="84"/>
      <c r="F614" s="84"/>
      <c r="G614" s="84"/>
      <c r="H614" s="83"/>
      <c r="I614" s="85"/>
      <c r="J614" s="85"/>
      <c r="K614" s="85"/>
      <c r="L614" s="83"/>
      <c r="M614" s="85"/>
      <c r="N614" s="85"/>
      <c r="O614" s="84"/>
      <c r="P614" s="83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  <c r="AB614" s="85"/>
      <c r="AC614" s="85"/>
      <c r="AD614" s="85"/>
      <c r="AE614" s="85"/>
      <c r="AF614" s="85"/>
      <c r="AG614" s="85"/>
      <c r="AH614" s="85"/>
      <c r="AI614" s="85"/>
      <c r="AJ614" s="85"/>
      <c r="AK614" s="85"/>
      <c r="AL614" s="85"/>
      <c r="AM614" s="85"/>
      <c r="AN614" s="85"/>
      <c r="AO614" s="85"/>
      <c r="AP614" s="85"/>
    </row>
    <row r="615" spans="5:42" x14ac:dyDescent="0.25">
      <c r="E615" s="84"/>
      <c r="F615" s="84"/>
      <c r="G615" s="84"/>
      <c r="H615" s="83"/>
      <c r="I615" s="85"/>
      <c r="J615" s="85"/>
      <c r="K615" s="85"/>
      <c r="L615" s="83"/>
      <c r="M615" s="85"/>
      <c r="N615" s="85"/>
      <c r="O615" s="84"/>
      <c r="P615" s="83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  <c r="AB615" s="85"/>
      <c r="AC615" s="85"/>
      <c r="AD615" s="85"/>
      <c r="AE615" s="85"/>
      <c r="AF615" s="85"/>
      <c r="AG615" s="85"/>
      <c r="AH615" s="85"/>
      <c r="AI615" s="85"/>
      <c r="AJ615" s="85"/>
      <c r="AK615" s="85"/>
      <c r="AL615" s="85"/>
      <c r="AM615" s="85"/>
      <c r="AN615" s="85"/>
      <c r="AO615" s="85"/>
      <c r="AP615" s="85"/>
    </row>
    <row r="616" spans="5:42" x14ac:dyDescent="0.25">
      <c r="E616" s="84"/>
      <c r="F616" s="84"/>
      <c r="G616" s="84"/>
      <c r="H616" s="83"/>
      <c r="I616" s="85"/>
      <c r="J616" s="85"/>
      <c r="K616" s="85"/>
      <c r="L616" s="83"/>
      <c r="M616" s="85"/>
      <c r="N616" s="85"/>
      <c r="O616" s="84"/>
      <c r="P616" s="83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  <c r="AB616" s="85"/>
      <c r="AC616" s="85"/>
      <c r="AD616" s="85"/>
      <c r="AE616" s="85"/>
      <c r="AF616" s="85"/>
      <c r="AG616" s="85"/>
      <c r="AH616" s="85"/>
      <c r="AI616" s="85"/>
      <c r="AJ616" s="85"/>
      <c r="AK616" s="85"/>
      <c r="AL616" s="85"/>
      <c r="AM616" s="85"/>
      <c r="AN616" s="85"/>
      <c r="AO616" s="85"/>
      <c r="AP616" s="85"/>
    </row>
    <row r="617" spans="5:42" x14ac:dyDescent="0.25">
      <c r="E617" s="84"/>
      <c r="F617" s="84"/>
      <c r="G617" s="84"/>
      <c r="H617" s="83"/>
      <c r="I617" s="85"/>
      <c r="J617" s="85"/>
      <c r="K617" s="85"/>
      <c r="L617" s="83"/>
      <c r="M617" s="85"/>
      <c r="N617" s="85"/>
      <c r="O617" s="84"/>
      <c r="P617" s="83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  <c r="AB617" s="85"/>
      <c r="AC617" s="85"/>
      <c r="AD617" s="85"/>
      <c r="AE617" s="85"/>
      <c r="AF617" s="85"/>
      <c r="AG617" s="85"/>
      <c r="AH617" s="85"/>
      <c r="AI617" s="85"/>
      <c r="AJ617" s="85"/>
      <c r="AK617" s="85"/>
      <c r="AL617" s="85"/>
      <c r="AM617" s="85"/>
      <c r="AN617" s="85"/>
      <c r="AO617" s="85"/>
      <c r="AP617" s="85"/>
    </row>
    <row r="618" spans="5:42" x14ac:dyDescent="0.25">
      <c r="E618" s="84"/>
      <c r="F618" s="84"/>
      <c r="G618" s="84"/>
      <c r="H618" s="83"/>
      <c r="I618" s="85"/>
      <c r="J618" s="85"/>
      <c r="K618" s="85"/>
      <c r="L618" s="83"/>
      <c r="M618" s="85"/>
      <c r="N618" s="85"/>
      <c r="O618" s="84"/>
      <c r="P618" s="83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  <c r="AB618" s="85"/>
      <c r="AC618" s="85"/>
      <c r="AD618" s="85"/>
      <c r="AE618" s="85"/>
      <c r="AF618" s="85"/>
      <c r="AG618" s="85"/>
      <c r="AH618" s="85"/>
      <c r="AI618" s="85"/>
      <c r="AJ618" s="85"/>
      <c r="AK618" s="85"/>
      <c r="AL618" s="85"/>
      <c r="AM618" s="85"/>
      <c r="AN618" s="85"/>
      <c r="AO618" s="85"/>
      <c r="AP618" s="85"/>
    </row>
    <row r="619" spans="5:42" x14ac:dyDescent="0.25">
      <c r="E619" s="84"/>
      <c r="F619" s="84"/>
      <c r="G619" s="84"/>
      <c r="H619" s="83"/>
      <c r="I619" s="85"/>
      <c r="J619" s="85"/>
      <c r="K619" s="85"/>
      <c r="L619" s="83"/>
      <c r="M619" s="85"/>
      <c r="N619" s="85"/>
      <c r="O619" s="84"/>
      <c r="P619" s="83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  <c r="AB619" s="85"/>
      <c r="AC619" s="85"/>
      <c r="AD619" s="85"/>
      <c r="AE619" s="85"/>
      <c r="AF619" s="85"/>
      <c r="AG619" s="85"/>
      <c r="AH619" s="85"/>
      <c r="AI619" s="85"/>
      <c r="AJ619" s="85"/>
      <c r="AK619" s="85"/>
      <c r="AL619" s="85"/>
      <c r="AM619" s="85"/>
      <c r="AN619" s="85"/>
      <c r="AO619" s="85"/>
      <c r="AP619" s="85"/>
    </row>
    <row r="620" spans="5:42" x14ac:dyDescent="0.25">
      <c r="E620" s="84"/>
      <c r="F620" s="84"/>
      <c r="G620" s="84"/>
      <c r="H620" s="83"/>
      <c r="I620" s="85"/>
      <c r="J620" s="85"/>
      <c r="K620" s="85"/>
      <c r="L620" s="83"/>
      <c r="M620" s="85"/>
      <c r="N620" s="85"/>
      <c r="O620" s="84"/>
      <c r="P620" s="83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  <c r="AB620" s="85"/>
      <c r="AC620" s="85"/>
      <c r="AD620" s="85"/>
      <c r="AE620" s="85"/>
      <c r="AF620" s="85"/>
      <c r="AG620" s="85"/>
      <c r="AH620" s="85"/>
      <c r="AI620" s="85"/>
      <c r="AJ620" s="85"/>
      <c r="AK620" s="85"/>
      <c r="AL620" s="85"/>
      <c r="AM620" s="85"/>
      <c r="AN620" s="85"/>
      <c r="AO620" s="85"/>
      <c r="AP620" s="85"/>
    </row>
    <row r="621" spans="5:42" x14ac:dyDescent="0.25">
      <c r="E621" s="84"/>
      <c r="F621" s="84"/>
      <c r="G621" s="84"/>
      <c r="H621" s="83"/>
      <c r="I621" s="85"/>
      <c r="J621" s="85"/>
      <c r="K621" s="85"/>
      <c r="L621" s="83"/>
      <c r="M621" s="85"/>
      <c r="N621" s="85"/>
      <c r="O621" s="84"/>
      <c r="P621" s="83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  <c r="AB621" s="85"/>
      <c r="AC621" s="85"/>
      <c r="AD621" s="85"/>
      <c r="AE621" s="85"/>
      <c r="AF621" s="85"/>
      <c r="AG621" s="85"/>
      <c r="AH621" s="85"/>
      <c r="AI621" s="85"/>
      <c r="AJ621" s="85"/>
      <c r="AK621" s="85"/>
      <c r="AL621" s="85"/>
      <c r="AM621" s="85"/>
      <c r="AN621" s="85"/>
      <c r="AO621" s="85"/>
      <c r="AP621" s="85"/>
    </row>
    <row r="622" spans="5:42" x14ac:dyDescent="0.25">
      <c r="E622" s="84"/>
      <c r="F622" s="84"/>
      <c r="G622" s="84"/>
      <c r="H622" s="83"/>
      <c r="I622" s="85"/>
      <c r="J622" s="85"/>
      <c r="K622" s="85"/>
      <c r="L622" s="83"/>
      <c r="M622" s="85"/>
      <c r="N622" s="85"/>
      <c r="O622" s="84"/>
      <c r="P622" s="83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  <c r="AC622" s="85"/>
      <c r="AD622" s="85"/>
      <c r="AE622" s="85"/>
      <c r="AF622" s="85"/>
      <c r="AG622" s="85"/>
      <c r="AH622" s="85"/>
      <c r="AI622" s="85"/>
      <c r="AJ622" s="85"/>
      <c r="AK622" s="85"/>
      <c r="AL622" s="85"/>
      <c r="AM622" s="85"/>
      <c r="AN622" s="85"/>
      <c r="AO622" s="85"/>
      <c r="AP622" s="85"/>
    </row>
    <row r="623" spans="5:42" x14ac:dyDescent="0.25">
      <c r="E623" s="84"/>
      <c r="F623" s="84"/>
      <c r="G623" s="84"/>
      <c r="H623" s="83"/>
      <c r="I623" s="85"/>
      <c r="J623" s="85"/>
      <c r="K623" s="85"/>
      <c r="L623" s="83"/>
      <c r="M623" s="85"/>
      <c r="N623" s="85"/>
      <c r="O623" s="84"/>
      <c r="P623" s="83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  <c r="AB623" s="85"/>
      <c r="AC623" s="85"/>
      <c r="AD623" s="85"/>
      <c r="AE623" s="85"/>
      <c r="AF623" s="85"/>
      <c r="AG623" s="85"/>
      <c r="AH623" s="85"/>
      <c r="AI623" s="85"/>
      <c r="AJ623" s="85"/>
      <c r="AK623" s="85"/>
      <c r="AL623" s="85"/>
      <c r="AM623" s="85"/>
      <c r="AN623" s="85"/>
      <c r="AO623" s="85"/>
      <c r="AP623" s="85"/>
    </row>
    <row r="624" spans="5:42" x14ac:dyDescent="0.25">
      <c r="E624" s="84"/>
      <c r="F624" s="84"/>
      <c r="G624" s="84"/>
      <c r="H624" s="83"/>
      <c r="I624" s="85"/>
      <c r="J624" s="85"/>
      <c r="K624" s="85"/>
      <c r="L624" s="83"/>
      <c r="M624" s="85"/>
      <c r="N624" s="85"/>
      <c r="O624" s="84"/>
      <c r="P624" s="83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  <c r="AB624" s="85"/>
      <c r="AC624" s="85"/>
      <c r="AD624" s="85"/>
      <c r="AE624" s="85"/>
      <c r="AF624" s="85"/>
      <c r="AG624" s="85"/>
      <c r="AH624" s="85"/>
      <c r="AI624" s="85"/>
      <c r="AJ624" s="85"/>
      <c r="AK624" s="85"/>
      <c r="AL624" s="85"/>
      <c r="AM624" s="85"/>
      <c r="AN624" s="85"/>
      <c r="AO624" s="85"/>
      <c r="AP624" s="85"/>
    </row>
    <row r="625" spans="5:42" x14ac:dyDescent="0.25">
      <c r="E625" s="84"/>
      <c r="F625" s="84"/>
      <c r="G625" s="84"/>
      <c r="H625" s="83"/>
      <c r="I625" s="85"/>
      <c r="J625" s="85"/>
      <c r="K625" s="85"/>
      <c r="L625" s="83"/>
      <c r="M625" s="85"/>
      <c r="N625" s="85"/>
      <c r="O625" s="84"/>
      <c r="P625" s="83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  <c r="AB625" s="85"/>
      <c r="AC625" s="85"/>
      <c r="AD625" s="85"/>
      <c r="AE625" s="85"/>
      <c r="AF625" s="85"/>
      <c r="AG625" s="85"/>
      <c r="AH625" s="85"/>
      <c r="AI625" s="85"/>
      <c r="AJ625" s="85"/>
      <c r="AK625" s="85"/>
      <c r="AL625" s="85"/>
      <c r="AM625" s="85"/>
      <c r="AN625" s="85"/>
      <c r="AO625" s="85"/>
      <c r="AP625" s="85"/>
    </row>
    <row r="626" spans="5:42" x14ac:dyDescent="0.25">
      <c r="E626" s="84"/>
      <c r="F626" s="84"/>
      <c r="G626" s="84"/>
      <c r="H626" s="83"/>
      <c r="I626" s="85"/>
      <c r="J626" s="85"/>
      <c r="K626" s="85"/>
      <c r="L626" s="83"/>
      <c r="M626" s="85"/>
      <c r="N626" s="85"/>
      <c r="O626" s="84"/>
      <c r="P626" s="83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  <c r="AB626" s="85"/>
      <c r="AC626" s="85"/>
      <c r="AD626" s="85"/>
      <c r="AE626" s="85"/>
      <c r="AF626" s="85"/>
      <c r="AG626" s="85"/>
      <c r="AH626" s="85"/>
      <c r="AI626" s="85"/>
      <c r="AJ626" s="85"/>
      <c r="AK626" s="85"/>
      <c r="AL626" s="85"/>
      <c r="AM626" s="85"/>
      <c r="AN626" s="85"/>
      <c r="AO626" s="85"/>
      <c r="AP626" s="85"/>
    </row>
    <row r="627" spans="5:42" x14ac:dyDescent="0.25">
      <c r="E627" s="84"/>
      <c r="F627" s="84"/>
      <c r="G627" s="84"/>
      <c r="H627" s="83"/>
      <c r="I627" s="85"/>
      <c r="J627" s="85"/>
      <c r="K627" s="85"/>
      <c r="L627" s="83"/>
      <c r="M627" s="85"/>
      <c r="N627" s="85"/>
      <c r="O627" s="84"/>
      <c r="P627" s="83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  <c r="AB627" s="85"/>
      <c r="AC627" s="85"/>
      <c r="AD627" s="85"/>
      <c r="AE627" s="85"/>
      <c r="AF627" s="85"/>
      <c r="AG627" s="85"/>
      <c r="AH627" s="85"/>
      <c r="AI627" s="85"/>
      <c r="AJ627" s="85"/>
      <c r="AK627" s="85"/>
      <c r="AL627" s="85"/>
      <c r="AM627" s="85"/>
      <c r="AN627" s="85"/>
      <c r="AO627" s="85"/>
      <c r="AP627" s="85"/>
    </row>
    <row r="628" spans="5:42" x14ac:dyDescent="0.25">
      <c r="E628" s="84"/>
      <c r="F628" s="84"/>
      <c r="G628" s="84"/>
      <c r="H628" s="83"/>
      <c r="I628" s="85"/>
      <c r="J628" s="85"/>
      <c r="K628" s="85"/>
      <c r="L628" s="83"/>
      <c r="M628" s="85"/>
      <c r="N628" s="85"/>
      <c r="O628" s="84"/>
      <c r="P628" s="83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  <c r="AB628" s="85"/>
      <c r="AC628" s="85"/>
      <c r="AD628" s="85"/>
      <c r="AE628" s="85"/>
      <c r="AF628" s="85"/>
      <c r="AG628" s="85"/>
      <c r="AH628" s="85"/>
      <c r="AI628" s="85"/>
      <c r="AJ628" s="85"/>
      <c r="AK628" s="85"/>
      <c r="AL628" s="85"/>
      <c r="AM628" s="85"/>
      <c r="AN628" s="85"/>
      <c r="AO628" s="85"/>
      <c r="AP628" s="85"/>
    </row>
    <row r="629" spans="5:42" x14ac:dyDescent="0.25">
      <c r="E629" s="84"/>
      <c r="F629" s="84"/>
      <c r="G629" s="84"/>
      <c r="H629" s="83"/>
      <c r="I629" s="85"/>
      <c r="J629" s="85"/>
      <c r="K629" s="85"/>
      <c r="L629" s="83"/>
      <c r="M629" s="85"/>
      <c r="N629" s="85"/>
      <c r="O629" s="84"/>
      <c r="P629" s="83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  <c r="AB629" s="85"/>
      <c r="AC629" s="85"/>
      <c r="AD629" s="85"/>
      <c r="AE629" s="85"/>
      <c r="AF629" s="85"/>
      <c r="AG629" s="85"/>
      <c r="AH629" s="85"/>
      <c r="AI629" s="85"/>
      <c r="AJ629" s="85"/>
      <c r="AK629" s="85"/>
      <c r="AL629" s="85"/>
      <c r="AM629" s="85"/>
      <c r="AN629" s="85"/>
      <c r="AO629" s="85"/>
      <c r="AP629" s="85"/>
    </row>
    <row r="630" spans="5:42" x14ac:dyDescent="0.25">
      <c r="E630" s="84"/>
      <c r="F630" s="84"/>
      <c r="G630" s="84"/>
      <c r="H630" s="83"/>
      <c r="I630" s="85"/>
      <c r="J630" s="85"/>
      <c r="K630" s="85"/>
      <c r="L630" s="83"/>
      <c r="M630" s="85"/>
      <c r="N630" s="85"/>
      <c r="O630" s="84"/>
      <c r="P630" s="83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  <c r="AB630" s="85"/>
      <c r="AC630" s="85"/>
      <c r="AD630" s="85"/>
      <c r="AE630" s="85"/>
      <c r="AF630" s="85"/>
      <c r="AG630" s="85"/>
      <c r="AH630" s="85"/>
      <c r="AI630" s="85"/>
      <c r="AJ630" s="85"/>
      <c r="AK630" s="85"/>
      <c r="AL630" s="85"/>
      <c r="AM630" s="85"/>
      <c r="AN630" s="85"/>
      <c r="AO630" s="85"/>
      <c r="AP630" s="85"/>
    </row>
    <row r="631" spans="5:42" x14ac:dyDescent="0.25">
      <c r="E631" s="84"/>
      <c r="F631" s="84"/>
      <c r="G631" s="84"/>
      <c r="H631" s="83"/>
      <c r="I631" s="85"/>
      <c r="J631" s="85"/>
      <c r="K631" s="85"/>
      <c r="L631" s="83"/>
      <c r="M631" s="85"/>
      <c r="N631" s="85"/>
      <c r="O631" s="84"/>
      <c r="P631" s="83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  <c r="AB631" s="85"/>
      <c r="AC631" s="85"/>
      <c r="AD631" s="85"/>
      <c r="AE631" s="85"/>
      <c r="AF631" s="85"/>
      <c r="AG631" s="85"/>
      <c r="AH631" s="85"/>
      <c r="AI631" s="85"/>
      <c r="AJ631" s="85"/>
      <c r="AK631" s="85"/>
      <c r="AL631" s="85"/>
      <c r="AM631" s="85"/>
      <c r="AN631" s="85"/>
      <c r="AO631" s="85"/>
      <c r="AP631" s="85"/>
    </row>
    <row r="632" spans="5:42" x14ac:dyDescent="0.25">
      <c r="E632" s="84"/>
      <c r="F632" s="84"/>
      <c r="G632" s="84"/>
      <c r="H632" s="83"/>
      <c r="I632" s="85"/>
      <c r="J632" s="85"/>
      <c r="K632" s="85"/>
      <c r="L632" s="83"/>
      <c r="M632" s="85"/>
      <c r="N632" s="85"/>
      <c r="O632" s="84"/>
      <c r="P632" s="83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  <c r="AB632" s="85"/>
      <c r="AC632" s="85"/>
      <c r="AD632" s="85"/>
      <c r="AE632" s="85"/>
      <c r="AF632" s="85"/>
      <c r="AG632" s="85"/>
      <c r="AH632" s="85"/>
      <c r="AI632" s="85"/>
      <c r="AJ632" s="85"/>
      <c r="AK632" s="85"/>
      <c r="AL632" s="85"/>
      <c r="AM632" s="85"/>
      <c r="AN632" s="85"/>
      <c r="AO632" s="85"/>
      <c r="AP632" s="85"/>
    </row>
    <row r="633" spans="5:42" x14ac:dyDescent="0.25">
      <c r="E633" s="84"/>
      <c r="F633" s="84"/>
      <c r="G633" s="84"/>
      <c r="H633" s="83"/>
      <c r="I633" s="85"/>
      <c r="J633" s="85"/>
      <c r="K633" s="85"/>
      <c r="L633" s="83"/>
      <c r="M633" s="85"/>
      <c r="N633" s="85"/>
      <c r="O633" s="84"/>
      <c r="P633" s="83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  <c r="AE633" s="85"/>
      <c r="AF633" s="85"/>
      <c r="AG633" s="85"/>
      <c r="AH633" s="85"/>
      <c r="AI633" s="85"/>
      <c r="AJ633" s="85"/>
      <c r="AK633" s="85"/>
      <c r="AL633" s="85"/>
      <c r="AM633" s="85"/>
      <c r="AN633" s="85"/>
      <c r="AO633" s="85"/>
      <c r="AP633" s="85"/>
    </row>
    <row r="634" spans="5:42" x14ac:dyDescent="0.25">
      <c r="E634" s="84"/>
      <c r="F634" s="84"/>
      <c r="G634" s="84"/>
      <c r="H634" s="83"/>
      <c r="I634" s="85"/>
      <c r="J634" s="85"/>
      <c r="K634" s="85"/>
      <c r="L634" s="83"/>
      <c r="M634" s="85"/>
      <c r="N634" s="85"/>
      <c r="O634" s="84"/>
      <c r="P634" s="83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  <c r="AB634" s="85"/>
      <c r="AC634" s="85"/>
      <c r="AD634" s="85"/>
      <c r="AE634" s="85"/>
      <c r="AF634" s="85"/>
      <c r="AG634" s="85"/>
      <c r="AH634" s="85"/>
      <c r="AI634" s="85"/>
      <c r="AJ634" s="85"/>
      <c r="AK634" s="85"/>
      <c r="AL634" s="85"/>
      <c r="AM634" s="85"/>
      <c r="AN634" s="85"/>
      <c r="AO634" s="85"/>
      <c r="AP634" s="85"/>
    </row>
    <row r="635" spans="5:42" x14ac:dyDescent="0.25">
      <c r="E635" s="84"/>
      <c r="F635" s="84"/>
      <c r="G635" s="84"/>
      <c r="H635" s="83"/>
      <c r="I635" s="85"/>
      <c r="J635" s="85"/>
      <c r="K635" s="85"/>
      <c r="L635" s="83"/>
      <c r="M635" s="85"/>
      <c r="N635" s="85"/>
      <c r="O635" s="84"/>
      <c r="P635" s="83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  <c r="AB635" s="85"/>
      <c r="AC635" s="85"/>
      <c r="AD635" s="85"/>
      <c r="AE635" s="85"/>
      <c r="AF635" s="85"/>
      <c r="AG635" s="85"/>
      <c r="AH635" s="85"/>
      <c r="AI635" s="85"/>
      <c r="AJ635" s="85"/>
      <c r="AK635" s="85"/>
      <c r="AL635" s="85"/>
      <c r="AM635" s="85"/>
      <c r="AN635" s="85"/>
      <c r="AO635" s="85"/>
      <c r="AP635" s="85"/>
    </row>
    <row r="636" spans="5:42" x14ac:dyDescent="0.25">
      <c r="E636" s="84"/>
      <c r="F636" s="84"/>
      <c r="G636" s="84"/>
      <c r="H636" s="83"/>
      <c r="I636" s="85"/>
      <c r="J636" s="85"/>
      <c r="K636" s="85"/>
      <c r="L636" s="83"/>
      <c r="M636" s="85"/>
      <c r="N636" s="85"/>
      <c r="O636" s="84"/>
      <c r="P636" s="83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  <c r="AB636" s="85"/>
      <c r="AC636" s="85"/>
      <c r="AD636" s="85"/>
      <c r="AE636" s="85"/>
      <c r="AF636" s="85"/>
      <c r="AG636" s="85"/>
      <c r="AH636" s="85"/>
      <c r="AI636" s="85"/>
      <c r="AJ636" s="85"/>
      <c r="AK636" s="85"/>
      <c r="AL636" s="85"/>
      <c r="AM636" s="85"/>
      <c r="AN636" s="85"/>
      <c r="AO636" s="85"/>
      <c r="AP636" s="85"/>
    </row>
    <row r="637" spans="5:42" x14ac:dyDescent="0.25">
      <c r="E637" s="84"/>
      <c r="F637" s="84"/>
      <c r="G637" s="84"/>
      <c r="H637" s="83"/>
      <c r="I637" s="85"/>
      <c r="J637" s="85"/>
      <c r="K637" s="85"/>
      <c r="L637" s="83"/>
      <c r="M637" s="85"/>
      <c r="N637" s="85"/>
      <c r="O637" s="84"/>
      <c r="P637" s="83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  <c r="AB637" s="85"/>
      <c r="AC637" s="85"/>
      <c r="AD637" s="85"/>
      <c r="AE637" s="85"/>
      <c r="AF637" s="85"/>
      <c r="AG637" s="85"/>
      <c r="AH637" s="85"/>
      <c r="AI637" s="85"/>
      <c r="AJ637" s="85"/>
      <c r="AK637" s="85"/>
      <c r="AL637" s="85"/>
      <c r="AM637" s="85"/>
      <c r="AN637" s="85"/>
      <c r="AO637" s="85"/>
      <c r="AP637" s="85"/>
    </row>
    <row r="638" spans="5:42" x14ac:dyDescent="0.25">
      <c r="E638" s="84"/>
      <c r="F638" s="84"/>
      <c r="G638" s="84"/>
      <c r="H638" s="83"/>
      <c r="I638" s="85"/>
      <c r="J638" s="85"/>
      <c r="K638" s="85"/>
      <c r="L638" s="83"/>
      <c r="M638" s="85"/>
      <c r="N638" s="85"/>
      <c r="O638" s="84"/>
      <c r="P638" s="83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  <c r="AB638" s="85"/>
      <c r="AC638" s="85"/>
      <c r="AD638" s="85"/>
      <c r="AE638" s="85"/>
      <c r="AF638" s="85"/>
      <c r="AG638" s="85"/>
      <c r="AH638" s="85"/>
      <c r="AI638" s="85"/>
      <c r="AJ638" s="85"/>
      <c r="AK638" s="85"/>
      <c r="AL638" s="85"/>
      <c r="AM638" s="85"/>
      <c r="AN638" s="85"/>
      <c r="AO638" s="85"/>
      <c r="AP638" s="85"/>
    </row>
    <row r="639" spans="5:42" x14ac:dyDescent="0.25">
      <c r="E639" s="84"/>
      <c r="F639" s="84"/>
      <c r="G639" s="84"/>
      <c r="H639" s="83"/>
      <c r="I639" s="85"/>
      <c r="J639" s="85"/>
      <c r="K639" s="85"/>
      <c r="L639" s="83"/>
      <c r="M639" s="85"/>
      <c r="N639" s="85"/>
      <c r="O639" s="84"/>
      <c r="P639" s="83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  <c r="AB639" s="85"/>
      <c r="AC639" s="85"/>
      <c r="AD639" s="85"/>
      <c r="AE639" s="85"/>
      <c r="AF639" s="85"/>
      <c r="AG639" s="85"/>
      <c r="AH639" s="85"/>
      <c r="AI639" s="85"/>
      <c r="AJ639" s="85"/>
      <c r="AK639" s="85"/>
      <c r="AL639" s="85"/>
      <c r="AM639" s="85"/>
      <c r="AN639" s="85"/>
      <c r="AO639" s="85"/>
      <c r="AP639" s="85"/>
    </row>
    <row r="640" spans="5:42" x14ac:dyDescent="0.25">
      <c r="E640" s="84"/>
      <c r="F640" s="84"/>
      <c r="G640" s="84"/>
      <c r="H640" s="83"/>
      <c r="I640" s="85"/>
      <c r="J640" s="85"/>
      <c r="K640" s="85"/>
      <c r="L640" s="83"/>
      <c r="M640" s="85"/>
      <c r="N640" s="85"/>
      <c r="O640" s="84"/>
      <c r="P640" s="83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  <c r="AB640" s="85"/>
      <c r="AC640" s="85"/>
      <c r="AD640" s="85"/>
      <c r="AE640" s="85"/>
      <c r="AF640" s="85"/>
      <c r="AG640" s="85"/>
      <c r="AH640" s="85"/>
      <c r="AI640" s="85"/>
      <c r="AJ640" s="85"/>
      <c r="AK640" s="85"/>
      <c r="AL640" s="85"/>
      <c r="AM640" s="85"/>
      <c r="AN640" s="85"/>
      <c r="AO640" s="85"/>
      <c r="AP640" s="85"/>
    </row>
    <row r="641" spans="5:42" x14ac:dyDescent="0.25">
      <c r="E641" s="84"/>
      <c r="F641" s="84"/>
      <c r="G641" s="84"/>
      <c r="H641" s="83"/>
      <c r="I641" s="85"/>
      <c r="J641" s="85"/>
      <c r="K641" s="85"/>
      <c r="L641" s="83"/>
      <c r="M641" s="85"/>
      <c r="N641" s="85"/>
      <c r="O641" s="84"/>
      <c r="P641" s="83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  <c r="AB641" s="85"/>
      <c r="AC641" s="85"/>
      <c r="AD641" s="85"/>
      <c r="AE641" s="85"/>
      <c r="AF641" s="85"/>
      <c r="AG641" s="85"/>
      <c r="AH641" s="85"/>
      <c r="AI641" s="85"/>
      <c r="AJ641" s="85"/>
      <c r="AK641" s="85"/>
      <c r="AL641" s="85"/>
      <c r="AM641" s="85"/>
      <c r="AN641" s="85"/>
      <c r="AO641" s="85"/>
      <c r="AP641" s="85"/>
    </row>
    <row r="642" spans="5:42" x14ac:dyDescent="0.25">
      <c r="E642" s="84"/>
      <c r="F642" s="84"/>
      <c r="G642" s="84"/>
      <c r="H642" s="83"/>
      <c r="I642" s="85"/>
      <c r="J642" s="85"/>
      <c r="K642" s="85"/>
      <c r="L642" s="83"/>
      <c r="M642" s="85"/>
      <c r="N642" s="85"/>
      <c r="O642" s="84"/>
      <c r="P642" s="83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  <c r="AB642" s="85"/>
      <c r="AC642" s="85"/>
      <c r="AD642" s="85"/>
      <c r="AE642" s="85"/>
      <c r="AF642" s="85"/>
      <c r="AG642" s="85"/>
      <c r="AH642" s="85"/>
      <c r="AI642" s="85"/>
      <c r="AJ642" s="85"/>
      <c r="AK642" s="85"/>
      <c r="AL642" s="85"/>
      <c r="AM642" s="85"/>
      <c r="AN642" s="85"/>
      <c r="AO642" s="85"/>
      <c r="AP642" s="85"/>
    </row>
    <row r="643" spans="5:42" x14ac:dyDescent="0.25">
      <c r="E643" s="84"/>
      <c r="F643" s="84"/>
      <c r="G643" s="84"/>
      <c r="H643" s="83"/>
      <c r="I643" s="85"/>
      <c r="J643" s="85"/>
      <c r="K643" s="85"/>
      <c r="L643" s="83"/>
      <c r="M643" s="85"/>
      <c r="N643" s="85"/>
      <c r="O643" s="84"/>
      <c r="P643" s="83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  <c r="AB643" s="85"/>
      <c r="AC643" s="85"/>
      <c r="AD643" s="85"/>
      <c r="AE643" s="85"/>
      <c r="AF643" s="85"/>
      <c r="AG643" s="85"/>
      <c r="AH643" s="85"/>
      <c r="AI643" s="85"/>
      <c r="AJ643" s="85"/>
      <c r="AK643" s="85"/>
      <c r="AL643" s="85"/>
      <c r="AM643" s="85"/>
      <c r="AN643" s="85"/>
      <c r="AO643" s="85"/>
      <c r="AP643" s="85"/>
    </row>
    <row r="644" spans="5:42" x14ac:dyDescent="0.25">
      <c r="E644" s="84"/>
      <c r="F644" s="84"/>
      <c r="G644" s="84"/>
      <c r="H644" s="83"/>
      <c r="I644" s="85"/>
      <c r="J644" s="85"/>
      <c r="K644" s="85"/>
      <c r="L644" s="83"/>
      <c r="M644" s="85"/>
      <c r="N644" s="85"/>
      <c r="O644" s="84"/>
      <c r="P644" s="83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85"/>
      <c r="AC644" s="85"/>
      <c r="AD644" s="85"/>
      <c r="AE644" s="85"/>
      <c r="AF644" s="85"/>
      <c r="AG644" s="85"/>
      <c r="AH644" s="85"/>
      <c r="AI644" s="85"/>
      <c r="AJ644" s="85"/>
      <c r="AK644" s="85"/>
      <c r="AL644" s="85"/>
      <c r="AM644" s="85"/>
      <c r="AN644" s="85"/>
      <c r="AO644" s="85"/>
      <c r="AP644" s="85"/>
    </row>
    <row r="645" spans="5:42" x14ac:dyDescent="0.25">
      <c r="E645" s="84"/>
      <c r="F645" s="84"/>
      <c r="G645" s="84"/>
      <c r="H645" s="83"/>
      <c r="I645" s="85"/>
      <c r="J645" s="85"/>
      <c r="K645" s="85"/>
      <c r="L645" s="83"/>
      <c r="M645" s="85"/>
      <c r="N645" s="85"/>
      <c r="O645" s="84"/>
      <c r="P645" s="83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85"/>
      <c r="AC645" s="85"/>
      <c r="AD645" s="85"/>
      <c r="AE645" s="85"/>
      <c r="AF645" s="85"/>
      <c r="AG645" s="85"/>
      <c r="AH645" s="85"/>
      <c r="AI645" s="85"/>
      <c r="AJ645" s="85"/>
      <c r="AK645" s="85"/>
      <c r="AL645" s="85"/>
      <c r="AM645" s="85"/>
      <c r="AN645" s="85"/>
      <c r="AO645" s="85"/>
      <c r="AP645" s="85"/>
    </row>
    <row r="646" spans="5:42" x14ac:dyDescent="0.25">
      <c r="E646" s="84"/>
      <c r="F646" s="84"/>
      <c r="G646" s="84"/>
      <c r="H646" s="83"/>
      <c r="I646" s="85"/>
      <c r="J646" s="85"/>
      <c r="K646" s="85"/>
      <c r="L646" s="83"/>
      <c r="M646" s="85"/>
      <c r="N646" s="85"/>
      <c r="O646" s="84"/>
      <c r="P646" s="83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  <c r="AC646" s="85"/>
      <c r="AD646" s="85"/>
      <c r="AE646" s="85"/>
      <c r="AF646" s="85"/>
      <c r="AG646" s="85"/>
      <c r="AH646" s="85"/>
      <c r="AI646" s="85"/>
      <c r="AJ646" s="85"/>
      <c r="AK646" s="85"/>
      <c r="AL646" s="85"/>
      <c r="AM646" s="85"/>
      <c r="AN646" s="85"/>
      <c r="AO646" s="85"/>
      <c r="AP646" s="85"/>
    </row>
    <row r="647" spans="5:42" x14ac:dyDescent="0.25">
      <c r="E647" s="84"/>
      <c r="F647" s="84"/>
      <c r="G647" s="84"/>
      <c r="H647" s="83"/>
      <c r="I647" s="85"/>
      <c r="J647" s="85"/>
      <c r="K647" s="85"/>
      <c r="L647" s="83"/>
      <c r="M647" s="85"/>
      <c r="N647" s="85"/>
      <c r="O647" s="84"/>
      <c r="P647" s="83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  <c r="AB647" s="85"/>
      <c r="AC647" s="85"/>
      <c r="AD647" s="85"/>
      <c r="AE647" s="85"/>
      <c r="AF647" s="85"/>
      <c r="AG647" s="85"/>
      <c r="AH647" s="85"/>
      <c r="AI647" s="85"/>
      <c r="AJ647" s="85"/>
      <c r="AK647" s="85"/>
      <c r="AL647" s="85"/>
      <c r="AM647" s="85"/>
      <c r="AN647" s="85"/>
      <c r="AO647" s="85"/>
      <c r="AP647" s="85"/>
    </row>
    <row r="648" spans="5:42" x14ac:dyDescent="0.25">
      <c r="E648" s="84"/>
      <c r="F648" s="84"/>
      <c r="G648" s="84"/>
      <c r="H648" s="83"/>
      <c r="I648" s="85"/>
      <c r="J648" s="85"/>
      <c r="K648" s="85"/>
      <c r="L648" s="83"/>
      <c r="M648" s="85"/>
      <c r="N648" s="85"/>
      <c r="O648" s="84"/>
      <c r="P648" s="83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  <c r="AB648" s="85"/>
      <c r="AC648" s="85"/>
      <c r="AD648" s="85"/>
      <c r="AE648" s="85"/>
      <c r="AF648" s="85"/>
      <c r="AG648" s="85"/>
      <c r="AH648" s="85"/>
      <c r="AI648" s="85"/>
      <c r="AJ648" s="85"/>
      <c r="AK648" s="85"/>
      <c r="AL648" s="85"/>
      <c r="AM648" s="85"/>
      <c r="AN648" s="85"/>
      <c r="AO648" s="85"/>
      <c r="AP648" s="85"/>
    </row>
    <row r="649" spans="5:42" x14ac:dyDescent="0.25">
      <c r="E649" s="84"/>
      <c r="F649" s="84"/>
      <c r="G649" s="84"/>
      <c r="H649" s="83"/>
      <c r="I649" s="85"/>
      <c r="J649" s="85"/>
      <c r="K649" s="85"/>
      <c r="L649" s="83"/>
      <c r="M649" s="85"/>
      <c r="N649" s="85"/>
      <c r="O649" s="84"/>
      <c r="P649" s="83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  <c r="AB649" s="85"/>
      <c r="AC649" s="85"/>
      <c r="AD649" s="85"/>
      <c r="AE649" s="85"/>
      <c r="AF649" s="85"/>
      <c r="AG649" s="85"/>
      <c r="AH649" s="85"/>
      <c r="AI649" s="85"/>
      <c r="AJ649" s="85"/>
      <c r="AK649" s="85"/>
      <c r="AL649" s="85"/>
      <c r="AM649" s="85"/>
      <c r="AN649" s="85"/>
      <c r="AO649" s="85"/>
      <c r="AP649" s="85"/>
    </row>
    <row r="650" spans="5:42" x14ac:dyDescent="0.25">
      <c r="E650" s="84"/>
      <c r="F650" s="84"/>
      <c r="G650" s="84"/>
      <c r="H650" s="83"/>
      <c r="I650" s="85"/>
      <c r="J650" s="85"/>
      <c r="K650" s="85"/>
      <c r="L650" s="83"/>
      <c r="M650" s="85"/>
      <c r="N650" s="85"/>
      <c r="O650" s="84"/>
      <c r="P650" s="83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  <c r="AB650" s="85"/>
      <c r="AC650" s="85"/>
      <c r="AD650" s="85"/>
      <c r="AE650" s="85"/>
      <c r="AF650" s="85"/>
      <c r="AG650" s="85"/>
      <c r="AH650" s="85"/>
      <c r="AI650" s="85"/>
      <c r="AJ650" s="85"/>
      <c r="AK650" s="85"/>
      <c r="AL650" s="85"/>
      <c r="AM650" s="85"/>
      <c r="AN650" s="85"/>
      <c r="AO650" s="85"/>
      <c r="AP650" s="85"/>
    </row>
    <row r="651" spans="5:42" x14ac:dyDescent="0.25">
      <c r="E651" s="84"/>
      <c r="F651" s="84"/>
      <c r="G651" s="84"/>
      <c r="H651" s="83"/>
      <c r="I651" s="85"/>
      <c r="J651" s="85"/>
      <c r="K651" s="85"/>
      <c r="L651" s="83"/>
      <c r="M651" s="85"/>
      <c r="N651" s="85"/>
      <c r="O651" s="84"/>
      <c r="P651" s="83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  <c r="AB651" s="85"/>
      <c r="AC651" s="85"/>
      <c r="AD651" s="85"/>
      <c r="AE651" s="85"/>
      <c r="AF651" s="85"/>
      <c r="AG651" s="85"/>
      <c r="AH651" s="85"/>
      <c r="AI651" s="85"/>
      <c r="AJ651" s="85"/>
      <c r="AK651" s="85"/>
      <c r="AL651" s="85"/>
      <c r="AM651" s="85"/>
      <c r="AN651" s="85"/>
      <c r="AO651" s="85"/>
      <c r="AP651" s="85"/>
    </row>
    <row r="652" spans="5:42" x14ac:dyDescent="0.25">
      <c r="E652" s="84"/>
      <c r="F652" s="84"/>
      <c r="G652" s="84"/>
      <c r="H652" s="83"/>
      <c r="I652" s="85"/>
      <c r="J652" s="85"/>
      <c r="K652" s="85"/>
      <c r="L652" s="83"/>
      <c r="M652" s="85"/>
      <c r="N652" s="85"/>
      <c r="O652" s="84"/>
      <c r="P652" s="83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  <c r="AB652" s="85"/>
      <c r="AC652" s="85"/>
      <c r="AD652" s="85"/>
      <c r="AE652" s="85"/>
      <c r="AF652" s="85"/>
      <c r="AG652" s="85"/>
      <c r="AH652" s="85"/>
      <c r="AI652" s="85"/>
      <c r="AJ652" s="85"/>
      <c r="AK652" s="85"/>
      <c r="AL652" s="85"/>
      <c r="AM652" s="85"/>
      <c r="AN652" s="85"/>
      <c r="AO652" s="85"/>
      <c r="AP652" s="85"/>
    </row>
    <row r="653" spans="5:42" x14ac:dyDescent="0.25">
      <c r="E653" s="84"/>
      <c r="F653" s="84"/>
      <c r="G653" s="84"/>
      <c r="H653" s="83"/>
      <c r="I653" s="85"/>
      <c r="J653" s="85"/>
      <c r="K653" s="85"/>
      <c r="L653" s="83"/>
      <c r="M653" s="85"/>
      <c r="N653" s="85"/>
      <c r="O653" s="84"/>
      <c r="P653" s="83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  <c r="AB653" s="85"/>
      <c r="AC653" s="85"/>
      <c r="AD653" s="85"/>
      <c r="AE653" s="85"/>
      <c r="AF653" s="85"/>
      <c r="AG653" s="85"/>
      <c r="AH653" s="85"/>
      <c r="AI653" s="85"/>
      <c r="AJ653" s="85"/>
      <c r="AK653" s="85"/>
      <c r="AL653" s="85"/>
      <c r="AM653" s="85"/>
      <c r="AN653" s="85"/>
      <c r="AO653" s="85"/>
      <c r="AP653" s="85"/>
    </row>
    <row r="654" spans="5:42" x14ac:dyDescent="0.25">
      <c r="E654" s="84"/>
      <c r="F654" s="84"/>
      <c r="G654" s="84"/>
      <c r="H654" s="83"/>
      <c r="I654" s="85"/>
      <c r="J654" s="85"/>
      <c r="K654" s="85"/>
      <c r="L654" s="83"/>
      <c r="M654" s="85"/>
      <c r="N654" s="85"/>
      <c r="O654" s="84"/>
      <c r="P654" s="83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  <c r="AB654" s="85"/>
      <c r="AC654" s="85"/>
      <c r="AD654" s="85"/>
      <c r="AE654" s="85"/>
      <c r="AF654" s="85"/>
      <c r="AG654" s="85"/>
      <c r="AH654" s="85"/>
      <c r="AI654" s="85"/>
      <c r="AJ654" s="85"/>
      <c r="AK654" s="85"/>
      <c r="AL654" s="85"/>
      <c r="AM654" s="85"/>
      <c r="AN654" s="85"/>
      <c r="AO654" s="85"/>
      <c r="AP654" s="85"/>
    </row>
    <row r="655" spans="5:42" x14ac:dyDescent="0.25">
      <c r="E655" s="84"/>
      <c r="F655" s="84"/>
      <c r="G655" s="84"/>
      <c r="H655" s="83"/>
      <c r="I655" s="85"/>
      <c r="J655" s="85"/>
      <c r="K655" s="85"/>
      <c r="L655" s="83"/>
      <c r="M655" s="85"/>
      <c r="N655" s="85"/>
      <c r="O655" s="84"/>
      <c r="P655" s="83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  <c r="AB655" s="85"/>
      <c r="AC655" s="85"/>
      <c r="AD655" s="85"/>
      <c r="AE655" s="85"/>
      <c r="AF655" s="85"/>
      <c r="AG655" s="85"/>
      <c r="AH655" s="85"/>
      <c r="AI655" s="85"/>
      <c r="AJ655" s="85"/>
      <c r="AK655" s="85"/>
      <c r="AL655" s="85"/>
      <c r="AM655" s="85"/>
      <c r="AN655" s="85"/>
      <c r="AO655" s="85"/>
      <c r="AP655" s="85"/>
    </row>
    <row r="656" spans="5:42" x14ac:dyDescent="0.25">
      <c r="E656" s="84"/>
      <c r="F656" s="84"/>
      <c r="G656" s="84"/>
      <c r="H656" s="83"/>
      <c r="I656" s="85"/>
      <c r="J656" s="85"/>
      <c r="K656" s="85"/>
      <c r="L656" s="83"/>
      <c r="M656" s="85"/>
      <c r="N656" s="85"/>
      <c r="O656" s="84"/>
      <c r="P656" s="83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  <c r="AB656" s="85"/>
      <c r="AC656" s="85"/>
      <c r="AD656" s="85"/>
      <c r="AE656" s="85"/>
      <c r="AF656" s="85"/>
      <c r="AG656" s="85"/>
      <c r="AH656" s="85"/>
      <c r="AI656" s="85"/>
      <c r="AJ656" s="85"/>
      <c r="AK656" s="85"/>
      <c r="AL656" s="85"/>
      <c r="AM656" s="85"/>
      <c r="AN656" s="85"/>
      <c r="AO656" s="85"/>
      <c r="AP656" s="85"/>
    </row>
    <row r="657" spans="5:42" x14ac:dyDescent="0.25">
      <c r="E657" s="84"/>
      <c r="F657" s="84"/>
      <c r="G657" s="84"/>
      <c r="H657" s="83"/>
      <c r="I657" s="85"/>
      <c r="J657" s="85"/>
      <c r="K657" s="85"/>
      <c r="L657" s="83"/>
      <c r="M657" s="85"/>
      <c r="N657" s="85"/>
      <c r="O657" s="84"/>
      <c r="P657" s="83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  <c r="AC657" s="85"/>
      <c r="AD657" s="85"/>
      <c r="AE657" s="85"/>
      <c r="AF657" s="85"/>
      <c r="AG657" s="85"/>
      <c r="AH657" s="85"/>
      <c r="AI657" s="85"/>
      <c r="AJ657" s="85"/>
      <c r="AK657" s="85"/>
      <c r="AL657" s="85"/>
      <c r="AM657" s="85"/>
      <c r="AN657" s="85"/>
      <c r="AO657" s="85"/>
      <c r="AP657" s="85"/>
    </row>
    <row r="658" spans="5:42" x14ac:dyDescent="0.25">
      <c r="E658" s="84"/>
      <c r="F658" s="84"/>
      <c r="G658" s="84"/>
      <c r="H658" s="83"/>
      <c r="I658" s="85"/>
      <c r="J658" s="85"/>
      <c r="K658" s="85"/>
      <c r="L658" s="83"/>
      <c r="M658" s="85"/>
      <c r="N658" s="85"/>
      <c r="O658" s="84"/>
      <c r="P658" s="83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  <c r="AB658" s="85"/>
      <c r="AC658" s="85"/>
      <c r="AD658" s="85"/>
      <c r="AE658" s="85"/>
      <c r="AF658" s="85"/>
      <c r="AG658" s="85"/>
      <c r="AH658" s="85"/>
      <c r="AI658" s="85"/>
      <c r="AJ658" s="85"/>
      <c r="AK658" s="85"/>
      <c r="AL658" s="85"/>
      <c r="AM658" s="85"/>
      <c r="AN658" s="85"/>
      <c r="AO658" s="85"/>
      <c r="AP658" s="85"/>
    </row>
    <row r="659" spans="5:42" x14ac:dyDescent="0.25">
      <c r="E659" s="84"/>
      <c r="F659" s="84"/>
      <c r="G659" s="84"/>
      <c r="H659" s="83"/>
      <c r="I659" s="85"/>
      <c r="J659" s="85"/>
      <c r="K659" s="85"/>
      <c r="L659" s="83"/>
      <c r="M659" s="85"/>
      <c r="N659" s="85"/>
      <c r="O659" s="84"/>
      <c r="P659" s="83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  <c r="AB659" s="85"/>
      <c r="AC659" s="85"/>
      <c r="AD659" s="85"/>
      <c r="AE659" s="85"/>
      <c r="AF659" s="85"/>
      <c r="AG659" s="85"/>
      <c r="AH659" s="85"/>
      <c r="AI659" s="85"/>
      <c r="AJ659" s="85"/>
      <c r="AK659" s="85"/>
      <c r="AL659" s="85"/>
      <c r="AM659" s="85"/>
      <c r="AN659" s="85"/>
      <c r="AO659" s="85"/>
      <c r="AP659" s="85"/>
    </row>
    <row r="660" spans="5:42" x14ac:dyDescent="0.25">
      <c r="E660" s="84"/>
      <c r="F660" s="84"/>
      <c r="G660" s="84"/>
      <c r="H660" s="83"/>
      <c r="I660" s="85"/>
      <c r="J660" s="85"/>
      <c r="K660" s="85"/>
      <c r="L660" s="83"/>
      <c r="M660" s="85"/>
      <c r="N660" s="85"/>
      <c r="O660" s="84"/>
      <c r="P660" s="83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  <c r="AB660" s="85"/>
      <c r="AC660" s="85"/>
      <c r="AD660" s="85"/>
      <c r="AE660" s="85"/>
      <c r="AF660" s="85"/>
      <c r="AG660" s="85"/>
      <c r="AH660" s="85"/>
      <c r="AI660" s="85"/>
      <c r="AJ660" s="85"/>
      <c r="AK660" s="85"/>
      <c r="AL660" s="85"/>
      <c r="AM660" s="85"/>
      <c r="AN660" s="85"/>
      <c r="AO660" s="85"/>
      <c r="AP660" s="85"/>
    </row>
    <row r="661" spans="5:42" x14ac:dyDescent="0.25">
      <c r="E661" s="84"/>
      <c r="F661" s="84"/>
      <c r="G661" s="84"/>
      <c r="H661" s="83"/>
      <c r="I661" s="85"/>
      <c r="J661" s="85"/>
      <c r="K661" s="85"/>
      <c r="L661" s="83"/>
      <c r="M661" s="85"/>
      <c r="N661" s="85"/>
      <c r="O661" s="84"/>
      <c r="P661" s="83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  <c r="AB661" s="85"/>
      <c r="AC661" s="85"/>
      <c r="AD661" s="85"/>
      <c r="AE661" s="85"/>
      <c r="AF661" s="85"/>
      <c r="AG661" s="85"/>
      <c r="AH661" s="85"/>
      <c r="AI661" s="85"/>
      <c r="AJ661" s="85"/>
      <c r="AK661" s="85"/>
      <c r="AL661" s="85"/>
      <c r="AM661" s="85"/>
      <c r="AN661" s="85"/>
      <c r="AO661" s="85"/>
      <c r="AP661" s="85"/>
    </row>
    <row r="662" spans="5:42" x14ac:dyDescent="0.25">
      <c r="E662" s="84"/>
      <c r="F662" s="84"/>
      <c r="G662" s="84"/>
      <c r="H662" s="83"/>
      <c r="I662" s="85"/>
      <c r="J662" s="85"/>
      <c r="K662" s="85"/>
      <c r="L662" s="83"/>
      <c r="M662" s="85"/>
      <c r="N662" s="85"/>
      <c r="O662" s="84"/>
      <c r="P662" s="83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  <c r="AB662" s="85"/>
      <c r="AC662" s="85"/>
      <c r="AD662" s="85"/>
      <c r="AE662" s="85"/>
      <c r="AF662" s="85"/>
      <c r="AG662" s="85"/>
      <c r="AH662" s="85"/>
      <c r="AI662" s="85"/>
      <c r="AJ662" s="85"/>
      <c r="AK662" s="85"/>
      <c r="AL662" s="85"/>
      <c r="AM662" s="85"/>
      <c r="AN662" s="85"/>
      <c r="AO662" s="85"/>
      <c r="AP662" s="85"/>
    </row>
    <row r="663" spans="5:42" x14ac:dyDescent="0.25">
      <c r="E663" s="84"/>
      <c r="F663" s="84"/>
      <c r="G663" s="84"/>
      <c r="H663" s="83"/>
      <c r="I663" s="85"/>
      <c r="J663" s="85"/>
      <c r="K663" s="85"/>
      <c r="L663" s="83"/>
      <c r="M663" s="85"/>
      <c r="N663" s="85"/>
      <c r="O663" s="84"/>
      <c r="P663" s="83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  <c r="AB663" s="85"/>
      <c r="AC663" s="85"/>
      <c r="AD663" s="85"/>
      <c r="AE663" s="85"/>
      <c r="AF663" s="85"/>
      <c r="AG663" s="85"/>
      <c r="AH663" s="85"/>
      <c r="AI663" s="85"/>
      <c r="AJ663" s="85"/>
      <c r="AK663" s="85"/>
      <c r="AL663" s="85"/>
      <c r="AM663" s="85"/>
      <c r="AN663" s="85"/>
      <c r="AO663" s="85"/>
      <c r="AP663" s="85"/>
    </row>
    <row r="664" spans="5:42" x14ac:dyDescent="0.25">
      <c r="E664" s="84"/>
      <c r="F664" s="84"/>
      <c r="G664" s="84"/>
      <c r="H664" s="83"/>
      <c r="I664" s="85"/>
      <c r="J664" s="85"/>
      <c r="K664" s="85"/>
      <c r="L664" s="83"/>
      <c r="M664" s="85"/>
      <c r="N664" s="85"/>
      <c r="O664" s="84"/>
      <c r="P664" s="83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  <c r="AB664" s="85"/>
      <c r="AC664" s="85"/>
      <c r="AD664" s="85"/>
      <c r="AE664" s="85"/>
      <c r="AF664" s="85"/>
      <c r="AG664" s="85"/>
      <c r="AH664" s="85"/>
      <c r="AI664" s="85"/>
      <c r="AJ664" s="85"/>
      <c r="AK664" s="85"/>
      <c r="AL664" s="85"/>
      <c r="AM664" s="85"/>
      <c r="AN664" s="85"/>
      <c r="AO664" s="85"/>
      <c r="AP664" s="85"/>
    </row>
    <row r="665" spans="5:42" x14ac:dyDescent="0.25">
      <c r="E665" s="84"/>
      <c r="F665" s="84"/>
      <c r="G665" s="84"/>
      <c r="H665" s="83"/>
      <c r="I665" s="85"/>
      <c r="J665" s="85"/>
      <c r="K665" s="85"/>
      <c r="L665" s="83"/>
      <c r="M665" s="85"/>
      <c r="N665" s="85"/>
      <c r="O665" s="84"/>
      <c r="P665" s="83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  <c r="AB665" s="85"/>
      <c r="AC665" s="85"/>
      <c r="AD665" s="85"/>
      <c r="AE665" s="85"/>
      <c r="AF665" s="85"/>
      <c r="AG665" s="85"/>
      <c r="AH665" s="85"/>
      <c r="AI665" s="85"/>
      <c r="AJ665" s="85"/>
      <c r="AK665" s="85"/>
      <c r="AL665" s="85"/>
      <c r="AM665" s="85"/>
      <c r="AN665" s="85"/>
      <c r="AO665" s="85"/>
      <c r="AP665" s="85"/>
    </row>
    <row r="666" spans="5:42" x14ac:dyDescent="0.25">
      <c r="E666" s="84"/>
      <c r="F666" s="84"/>
      <c r="G666" s="84"/>
      <c r="H666" s="83"/>
      <c r="I666" s="85"/>
      <c r="J666" s="85"/>
      <c r="K666" s="85"/>
      <c r="L666" s="83"/>
      <c r="M666" s="85"/>
      <c r="N666" s="85"/>
      <c r="O666" s="84"/>
      <c r="P666" s="83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  <c r="AB666" s="85"/>
      <c r="AC666" s="85"/>
      <c r="AD666" s="85"/>
      <c r="AE666" s="85"/>
      <c r="AF666" s="85"/>
      <c r="AG666" s="85"/>
      <c r="AH666" s="85"/>
      <c r="AI666" s="85"/>
      <c r="AJ666" s="85"/>
      <c r="AK666" s="85"/>
      <c r="AL666" s="85"/>
      <c r="AM666" s="85"/>
      <c r="AN666" s="85"/>
      <c r="AO666" s="85"/>
      <c r="AP666" s="85"/>
    </row>
    <row r="667" spans="5:42" x14ac:dyDescent="0.25">
      <c r="E667" s="84"/>
      <c r="F667" s="84"/>
      <c r="G667" s="84"/>
      <c r="H667" s="83"/>
      <c r="I667" s="85"/>
      <c r="J667" s="85"/>
      <c r="K667" s="85"/>
      <c r="L667" s="83"/>
      <c r="M667" s="85"/>
      <c r="N667" s="85"/>
      <c r="O667" s="84"/>
      <c r="P667" s="83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  <c r="AB667" s="85"/>
      <c r="AC667" s="85"/>
      <c r="AD667" s="85"/>
      <c r="AE667" s="85"/>
      <c r="AF667" s="85"/>
      <c r="AG667" s="85"/>
      <c r="AH667" s="85"/>
      <c r="AI667" s="85"/>
      <c r="AJ667" s="85"/>
      <c r="AK667" s="85"/>
      <c r="AL667" s="85"/>
      <c r="AM667" s="85"/>
      <c r="AN667" s="85"/>
      <c r="AO667" s="85"/>
      <c r="AP667" s="85"/>
    </row>
    <row r="668" spans="5:42" x14ac:dyDescent="0.25">
      <c r="E668" s="84"/>
      <c r="F668" s="84"/>
      <c r="G668" s="84"/>
      <c r="H668" s="83"/>
      <c r="I668" s="85"/>
      <c r="J668" s="85"/>
      <c r="K668" s="85"/>
      <c r="L668" s="83"/>
      <c r="M668" s="85"/>
      <c r="N668" s="85"/>
      <c r="O668" s="84"/>
      <c r="P668" s="83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  <c r="AB668" s="85"/>
      <c r="AC668" s="85"/>
      <c r="AD668" s="85"/>
      <c r="AE668" s="85"/>
      <c r="AF668" s="85"/>
      <c r="AG668" s="85"/>
      <c r="AH668" s="85"/>
      <c r="AI668" s="85"/>
      <c r="AJ668" s="85"/>
      <c r="AK668" s="85"/>
      <c r="AL668" s="85"/>
      <c r="AM668" s="85"/>
      <c r="AN668" s="85"/>
      <c r="AO668" s="85"/>
      <c r="AP668" s="85"/>
    </row>
    <row r="669" spans="5:42" x14ac:dyDescent="0.25">
      <c r="E669" s="84"/>
      <c r="F669" s="84"/>
      <c r="G669" s="84"/>
      <c r="H669" s="83"/>
      <c r="I669" s="85"/>
      <c r="J669" s="85"/>
      <c r="K669" s="85"/>
      <c r="L669" s="83"/>
      <c r="M669" s="85"/>
      <c r="N669" s="85"/>
      <c r="O669" s="84"/>
      <c r="P669" s="83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  <c r="AB669" s="85"/>
      <c r="AC669" s="85"/>
      <c r="AD669" s="85"/>
      <c r="AE669" s="85"/>
      <c r="AF669" s="85"/>
      <c r="AG669" s="85"/>
      <c r="AH669" s="85"/>
      <c r="AI669" s="85"/>
      <c r="AJ669" s="85"/>
      <c r="AK669" s="85"/>
      <c r="AL669" s="85"/>
      <c r="AM669" s="85"/>
      <c r="AN669" s="85"/>
      <c r="AO669" s="85"/>
      <c r="AP669" s="85"/>
    </row>
    <row r="670" spans="5:42" x14ac:dyDescent="0.25">
      <c r="E670" s="84"/>
      <c r="F670" s="84"/>
      <c r="G670" s="84"/>
      <c r="H670" s="83"/>
      <c r="I670" s="85"/>
      <c r="J670" s="85"/>
      <c r="K670" s="85"/>
      <c r="L670" s="83"/>
      <c r="M670" s="85"/>
      <c r="N670" s="85"/>
      <c r="O670" s="84"/>
      <c r="P670" s="83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  <c r="AB670" s="85"/>
      <c r="AC670" s="85"/>
      <c r="AD670" s="85"/>
      <c r="AE670" s="85"/>
      <c r="AF670" s="85"/>
      <c r="AG670" s="85"/>
      <c r="AH670" s="85"/>
      <c r="AI670" s="85"/>
      <c r="AJ670" s="85"/>
      <c r="AK670" s="85"/>
      <c r="AL670" s="85"/>
      <c r="AM670" s="85"/>
      <c r="AN670" s="85"/>
      <c r="AO670" s="85"/>
      <c r="AP670" s="85"/>
    </row>
    <row r="671" spans="5:42" x14ac:dyDescent="0.25">
      <c r="E671" s="84"/>
      <c r="F671" s="84"/>
      <c r="G671" s="84"/>
      <c r="H671" s="83"/>
      <c r="I671" s="85"/>
      <c r="J671" s="85"/>
      <c r="K671" s="85"/>
      <c r="L671" s="83"/>
      <c r="M671" s="85"/>
      <c r="N671" s="85"/>
      <c r="O671" s="84"/>
      <c r="P671" s="83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  <c r="AB671" s="85"/>
      <c r="AC671" s="85"/>
      <c r="AD671" s="85"/>
      <c r="AE671" s="85"/>
      <c r="AF671" s="85"/>
      <c r="AG671" s="85"/>
      <c r="AH671" s="85"/>
      <c r="AI671" s="85"/>
      <c r="AJ671" s="85"/>
      <c r="AK671" s="85"/>
      <c r="AL671" s="85"/>
      <c r="AM671" s="85"/>
      <c r="AN671" s="85"/>
      <c r="AO671" s="85"/>
      <c r="AP671" s="85"/>
    </row>
    <row r="672" spans="5:42" x14ac:dyDescent="0.25">
      <c r="E672" s="84"/>
      <c r="F672" s="84"/>
      <c r="G672" s="84"/>
      <c r="H672" s="83"/>
      <c r="I672" s="85"/>
      <c r="J672" s="85"/>
      <c r="K672" s="85"/>
      <c r="L672" s="83"/>
      <c r="M672" s="85"/>
      <c r="N672" s="85"/>
      <c r="O672" s="84"/>
      <c r="P672" s="83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  <c r="AB672" s="85"/>
      <c r="AC672" s="85"/>
      <c r="AD672" s="85"/>
      <c r="AE672" s="85"/>
      <c r="AF672" s="85"/>
      <c r="AG672" s="85"/>
      <c r="AH672" s="85"/>
      <c r="AI672" s="85"/>
      <c r="AJ672" s="85"/>
      <c r="AK672" s="85"/>
      <c r="AL672" s="85"/>
      <c r="AM672" s="85"/>
      <c r="AN672" s="85"/>
      <c r="AO672" s="85"/>
      <c r="AP672" s="85"/>
    </row>
    <row r="673" spans="5:42" x14ac:dyDescent="0.25">
      <c r="E673" s="84"/>
      <c r="F673" s="84"/>
      <c r="G673" s="84"/>
      <c r="H673" s="83"/>
      <c r="I673" s="85"/>
      <c r="J673" s="85"/>
      <c r="K673" s="85"/>
      <c r="L673" s="83"/>
      <c r="M673" s="85"/>
      <c r="N673" s="85"/>
      <c r="O673" s="84"/>
      <c r="P673" s="83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  <c r="AB673" s="85"/>
      <c r="AC673" s="85"/>
      <c r="AD673" s="85"/>
      <c r="AE673" s="85"/>
      <c r="AF673" s="85"/>
      <c r="AG673" s="85"/>
      <c r="AH673" s="85"/>
      <c r="AI673" s="85"/>
      <c r="AJ673" s="85"/>
      <c r="AK673" s="85"/>
      <c r="AL673" s="85"/>
      <c r="AM673" s="85"/>
      <c r="AN673" s="85"/>
      <c r="AO673" s="85"/>
      <c r="AP673" s="85"/>
    </row>
    <row r="674" spans="5:42" x14ac:dyDescent="0.25">
      <c r="E674" s="84"/>
      <c r="F674" s="84"/>
      <c r="G674" s="84"/>
      <c r="H674" s="83"/>
      <c r="I674" s="85"/>
      <c r="J674" s="85"/>
      <c r="K674" s="85"/>
      <c r="L674" s="83"/>
      <c r="M674" s="85"/>
      <c r="N674" s="85"/>
      <c r="O674" s="84"/>
      <c r="P674" s="83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  <c r="AB674" s="85"/>
      <c r="AC674" s="85"/>
      <c r="AD674" s="85"/>
      <c r="AE674" s="85"/>
      <c r="AF674" s="85"/>
      <c r="AG674" s="85"/>
      <c r="AH674" s="85"/>
      <c r="AI674" s="85"/>
      <c r="AJ674" s="85"/>
      <c r="AK674" s="85"/>
      <c r="AL674" s="85"/>
      <c r="AM674" s="85"/>
      <c r="AN674" s="85"/>
      <c r="AO674" s="85"/>
      <c r="AP674" s="85"/>
    </row>
    <row r="675" spans="5:42" x14ac:dyDescent="0.25">
      <c r="E675" s="84"/>
      <c r="F675" s="84"/>
      <c r="G675" s="84"/>
      <c r="H675" s="83"/>
      <c r="I675" s="85"/>
      <c r="J675" s="85"/>
      <c r="K675" s="85"/>
      <c r="L675" s="83"/>
      <c r="M675" s="85"/>
      <c r="N675" s="85"/>
      <c r="O675" s="84"/>
      <c r="P675" s="83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  <c r="AB675" s="85"/>
      <c r="AC675" s="85"/>
      <c r="AD675" s="85"/>
      <c r="AE675" s="85"/>
      <c r="AF675" s="85"/>
      <c r="AG675" s="85"/>
      <c r="AH675" s="85"/>
      <c r="AI675" s="85"/>
      <c r="AJ675" s="85"/>
      <c r="AK675" s="85"/>
      <c r="AL675" s="85"/>
      <c r="AM675" s="85"/>
      <c r="AN675" s="85"/>
      <c r="AO675" s="85"/>
      <c r="AP675" s="85"/>
    </row>
    <row r="676" spans="5:42" x14ac:dyDescent="0.25">
      <c r="E676" s="84"/>
      <c r="F676" s="84"/>
      <c r="G676" s="84"/>
      <c r="H676" s="83"/>
      <c r="I676" s="85"/>
      <c r="J676" s="85"/>
      <c r="K676" s="85"/>
      <c r="L676" s="83"/>
      <c r="M676" s="85"/>
      <c r="N676" s="85"/>
      <c r="O676" s="84"/>
      <c r="P676" s="83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  <c r="AB676" s="85"/>
      <c r="AC676" s="85"/>
      <c r="AD676" s="85"/>
      <c r="AE676" s="85"/>
      <c r="AF676" s="85"/>
      <c r="AG676" s="85"/>
      <c r="AH676" s="85"/>
      <c r="AI676" s="85"/>
      <c r="AJ676" s="85"/>
      <c r="AK676" s="85"/>
      <c r="AL676" s="85"/>
      <c r="AM676" s="85"/>
      <c r="AN676" s="85"/>
      <c r="AO676" s="85"/>
      <c r="AP676" s="85"/>
    </row>
    <row r="677" spans="5:42" x14ac:dyDescent="0.25">
      <c r="E677" s="84"/>
      <c r="F677" s="84"/>
      <c r="G677" s="84"/>
      <c r="H677" s="83"/>
      <c r="I677" s="85"/>
      <c r="J677" s="85"/>
      <c r="K677" s="85"/>
      <c r="L677" s="83"/>
      <c r="M677" s="85"/>
      <c r="N677" s="85"/>
      <c r="O677" s="84"/>
      <c r="P677" s="83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  <c r="AB677" s="85"/>
      <c r="AC677" s="85"/>
      <c r="AD677" s="85"/>
      <c r="AE677" s="85"/>
      <c r="AF677" s="85"/>
      <c r="AG677" s="85"/>
      <c r="AH677" s="85"/>
      <c r="AI677" s="85"/>
      <c r="AJ677" s="85"/>
      <c r="AK677" s="85"/>
      <c r="AL677" s="85"/>
      <c r="AM677" s="85"/>
      <c r="AN677" s="85"/>
      <c r="AO677" s="85"/>
      <c r="AP677" s="85"/>
    </row>
    <row r="678" spans="5:42" x14ac:dyDescent="0.25">
      <c r="E678" s="84"/>
      <c r="F678" s="84"/>
      <c r="G678" s="84"/>
      <c r="H678" s="83"/>
      <c r="I678" s="85"/>
      <c r="J678" s="85"/>
      <c r="K678" s="85"/>
      <c r="L678" s="83"/>
      <c r="M678" s="85"/>
      <c r="N678" s="85"/>
      <c r="O678" s="84"/>
      <c r="P678" s="83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  <c r="AB678" s="85"/>
      <c r="AC678" s="85"/>
      <c r="AD678" s="85"/>
      <c r="AE678" s="85"/>
      <c r="AF678" s="85"/>
      <c r="AG678" s="85"/>
      <c r="AH678" s="85"/>
      <c r="AI678" s="85"/>
      <c r="AJ678" s="85"/>
      <c r="AK678" s="85"/>
      <c r="AL678" s="85"/>
      <c r="AM678" s="85"/>
      <c r="AN678" s="85"/>
      <c r="AO678" s="85"/>
      <c r="AP678" s="85"/>
    </row>
    <row r="679" spans="5:42" x14ac:dyDescent="0.25">
      <c r="E679" s="84"/>
      <c r="F679" s="84"/>
      <c r="G679" s="84"/>
      <c r="H679" s="83"/>
      <c r="I679" s="85"/>
      <c r="J679" s="85"/>
      <c r="K679" s="85"/>
      <c r="L679" s="83"/>
      <c r="M679" s="85"/>
      <c r="N679" s="85"/>
      <c r="O679" s="84"/>
      <c r="P679" s="83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  <c r="AB679" s="85"/>
      <c r="AC679" s="85"/>
      <c r="AD679" s="85"/>
      <c r="AE679" s="85"/>
      <c r="AF679" s="85"/>
      <c r="AG679" s="85"/>
      <c r="AH679" s="85"/>
      <c r="AI679" s="85"/>
      <c r="AJ679" s="85"/>
      <c r="AK679" s="85"/>
      <c r="AL679" s="85"/>
      <c r="AM679" s="85"/>
      <c r="AN679" s="85"/>
      <c r="AO679" s="85"/>
      <c r="AP679" s="85"/>
    </row>
    <row r="680" spans="5:42" x14ac:dyDescent="0.25">
      <c r="E680" s="84"/>
      <c r="F680" s="84"/>
      <c r="G680" s="84"/>
      <c r="H680" s="83"/>
      <c r="I680" s="85"/>
      <c r="J680" s="85"/>
      <c r="K680" s="85"/>
      <c r="L680" s="83"/>
      <c r="M680" s="85"/>
      <c r="N680" s="85"/>
      <c r="O680" s="84"/>
      <c r="P680" s="83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  <c r="AB680" s="85"/>
      <c r="AC680" s="85"/>
      <c r="AD680" s="85"/>
      <c r="AE680" s="85"/>
      <c r="AF680" s="85"/>
      <c r="AG680" s="85"/>
      <c r="AH680" s="85"/>
      <c r="AI680" s="85"/>
      <c r="AJ680" s="85"/>
      <c r="AK680" s="85"/>
      <c r="AL680" s="85"/>
      <c r="AM680" s="85"/>
      <c r="AN680" s="85"/>
      <c r="AO680" s="85"/>
      <c r="AP680" s="85"/>
    </row>
    <row r="681" spans="5:42" x14ac:dyDescent="0.25">
      <c r="E681" s="84"/>
      <c r="F681" s="84"/>
      <c r="G681" s="84"/>
      <c r="H681" s="83"/>
      <c r="I681" s="85"/>
      <c r="J681" s="85"/>
      <c r="K681" s="85"/>
      <c r="L681" s="83"/>
      <c r="M681" s="85"/>
      <c r="N681" s="85"/>
      <c r="O681" s="84"/>
      <c r="P681" s="83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  <c r="AB681" s="85"/>
      <c r="AC681" s="85"/>
      <c r="AD681" s="85"/>
      <c r="AE681" s="85"/>
      <c r="AF681" s="85"/>
      <c r="AG681" s="85"/>
      <c r="AH681" s="85"/>
      <c r="AI681" s="85"/>
      <c r="AJ681" s="85"/>
      <c r="AK681" s="85"/>
      <c r="AL681" s="85"/>
      <c r="AM681" s="85"/>
      <c r="AN681" s="85"/>
      <c r="AO681" s="85"/>
      <c r="AP681" s="85"/>
    </row>
    <row r="682" spans="5:42" x14ac:dyDescent="0.25">
      <c r="E682" s="84"/>
      <c r="F682" s="84"/>
      <c r="G682" s="84"/>
      <c r="H682" s="83"/>
      <c r="I682" s="85"/>
      <c r="J682" s="85"/>
      <c r="K682" s="85"/>
      <c r="L682" s="83"/>
      <c r="M682" s="85"/>
      <c r="N682" s="85"/>
      <c r="O682" s="84"/>
      <c r="P682" s="83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  <c r="AB682" s="85"/>
      <c r="AC682" s="85"/>
      <c r="AD682" s="85"/>
      <c r="AE682" s="85"/>
      <c r="AF682" s="85"/>
      <c r="AG682" s="85"/>
      <c r="AH682" s="85"/>
      <c r="AI682" s="85"/>
      <c r="AJ682" s="85"/>
      <c r="AK682" s="85"/>
      <c r="AL682" s="85"/>
      <c r="AM682" s="85"/>
      <c r="AN682" s="85"/>
      <c r="AO682" s="85"/>
      <c r="AP682" s="85"/>
    </row>
    <row r="683" spans="5:42" x14ac:dyDescent="0.25">
      <c r="E683" s="84"/>
      <c r="F683" s="84"/>
      <c r="G683" s="84"/>
      <c r="H683" s="83"/>
      <c r="I683" s="85"/>
      <c r="J683" s="85"/>
      <c r="K683" s="85"/>
      <c r="L683" s="83"/>
      <c r="M683" s="85"/>
      <c r="N683" s="85"/>
      <c r="O683" s="84"/>
      <c r="P683" s="83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  <c r="AB683" s="85"/>
      <c r="AC683" s="85"/>
      <c r="AD683" s="85"/>
      <c r="AE683" s="85"/>
      <c r="AF683" s="85"/>
      <c r="AG683" s="85"/>
      <c r="AH683" s="85"/>
      <c r="AI683" s="85"/>
      <c r="AJ683" s="85"/>
      <c r="AK683" s="85"/>
      <c r="AL683" s="85"/>
      <c r="AM683" s="85"/>
      <c r="AN683" s="85"/>
      <c r="AO683" s="85"/>
      <c r="AP683" s="85"/>
    </row>
    <row r="684" spans="5:42" x14ac:dyDescent="0.25">
      <c r="E684" s="84"/>
      <c r="F684" s="84"/>
      <c r="G684" s="84"/>
      <c r="H684" s="83"/>
      <c r="I684" s="85"/>
      <c r="J684" s="85"/>
      <c r="K684" s="85"/>
      <c r="L684" s="83"/>
      <c r="M684" s="85"/>
      <c r="N684" s="85"/>
      <c r="O684" s="84"/>
      <c r="P684" s="83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  <c r="AB684" s="85"/>
      <c r="AC684" s="85"/>
      <c r="AD684" s="85"/>
      <c r="AE684" s="85"/>
      <c r="AF684" s="85"/>
      <c r="AG684" s="85"/>
      <c r="AH684" s="85"/>
      <c r="AI684" s="85"/>
      <c r="AJ684" s="85"/>
      <c r="AK684" s="85"/>
      <c r="AL684" s="85"/>
      <c r="AM684" s="85"/>
      <c r="AN684" s="85"/>
      <c r="AO684" s="85"/>
      <c r="AP684" s="85"/>
    </row>
    <row r="685" spans="5:42" x14ac:dyDescent="0.25">
      <c r="E685" s="84"/>
      <c r="F685" s="84"/>
      <c r="G685" s="84"/>
      <c r="H685" s="83"/>
      <c r="I685" s="85"/>
      <c r="J685" s="85"/>
      <c r="K685" s="85"/>
      <c r="L685" s="83"/>
      <c r="M685" s="85"/>
      <c r="N685" s="85"/>
      <c r="O685" s="84"/>
      <c r="P685" s="83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  <c r="AB685" s="85"/>
      <c r="AC685" s="85"/>
      <c r="AD685" s="85"/>
      <c r="AE685" s="85"/>
      <c r="AF685" s="85"/>
      <c r="AG685" s="85"/>
      <c r="AH685" s="85"/>
      <c r="AI685" s="85"/>
      <c r="AJ685" s="85"/>
      <c r="AK685" s="85"/>
      <c r="AL685" s="85"/>
      <c r="AM685" s="85"/>
      <c r="AN685" s="85"/>
      <c r="AO685" s="85"/>
      <c r="AP685" s="85"/>
    </row>
    <row r="686" spans="5:42" x14ac:dyDescent="0.25">
      <c r="E686" s="84"/>
      <c r="F686" s="84"/>
      <c r="G686" s="84"/>
      <c r="H686" s="83"/>
      <c r="I686" s="85"/>
      <c r="J686" s="85"/>
      <c r="K686" s="85"/>
      <c r="L686" s="83"/>
      <c r="M686" s="85"/>
      <c r="N686" s="85"/>
      <c r="O686" s="84"/>
      <c r="P686" s="83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  <c r="AB686" s="85"/>
      <c r="AC686" s="85"/>
      <c r="AD686" s="85"/>
      <c r="AE686" s="85"/>
      <c r="AF686" s="85"/>
      <c r="AG686" s="85"/>
      <c r="AH686" s="85"/>
      <c r="AI686" s="85"/>
      <c r="AJ686" s="85"/>
      <c r="AK686" s="85"/>
      <c r="AL686" s="85"/>
      <c r="AM686" s="85"/>
      <c r="AN686" s="85"/>
      <c r="AO686" s="85"/>
      <c r="AP686" s="85"/>
    </row>
    <row r="687" spans="5:42" x14ac:dyDescent="0.25">
      <c r="E687" s="84"/>
      <c r="F687" s="84"/>
      <c r="G687" s="84"/>
      <c r="H687" s="83"/>
      <c r="I687" s="85"/>
      <c r="J687" s="85"/>
      <c r="K687" s="85"/>
      <c r="L687" s="83"/>
      <c r="M687" s="85"/>
      <c r="N687" s="85"/>
      <c r="O687" s="84"/>
      <c r="P687" s="83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  <c r="AB687" s="85"/>
      <c r="AC687" s="85"/>
      <c r="AD687" s="85"/>
      <c r="AE687" s="85"/>
      <c r="AF687" s="85"/>
      <c r="AG687" s="85"/>
      <c r="AH687" s="85"/>
      <c r="AI687" s="85"/>
      <c r="AJ687" s="85"/>
      <c r="AK687" s="85"/>
      <c r="AL687" s="85"/>
      <c r="AM687" s="85"/>
      <c r="AN687" s="85"/>
      <c r="AO687" s="85"/>
      <c r="AP687" s="85"/>
    </row>
    <row r="688" spans="5:42" x14ac:dyDescent="0.25">
      <c r="E688" s="84"/>
      <c r="F688" s="84"/>
      <c r="G688" s="84"/>
      <c r="H688" s="83"/>
      <c r="I688" s="85"/>
      <c r="J688" s="85"/>
      <c r="K688" s="85"/>
      <c r="L688" s="83"/>
      <c r="M688" s="85"/>
      <c r="N688" s="85"/>
      <c r="O688" s="84"/>
      <c r="P688" s="83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  <c r="AB688" s="85"/>
      <c r="AC688" s="85"/>
      <c r="AD688" s="85"/>
      <c r="AE688" s="85"/>
      <c r="AF688" s="85"/>
      <c r="AG688" s="85"/>
      <c r="AH688" s="85"/>
      <c r="AI688" s="85"/>
      <c r="AJ688" s="85"/>
      <c r="AK688" s="85"/>
      <c r="AL688" s="85"/>
      <c r="AM688" s="85"/>
      <c r="AN688" s="85"/>
      <c r="AO688" s="85"/>
      <c r="AP688" s="85"/>
    </row>
    <row r="689" spans="5:42" x14ac:dyDescent="0.25">
      <c r="E689" s="84"/>
      <c r="F689" s="84"/>
      <c r="G689" s="84"/>
      <c r="H689" s="83"/>
      <c r="I689" s="85"/>
      <c r="J689" s="85"/>
      <c r="K689" s="85"/>
      <c r="L689" s="83"/>
      <c r="M689" s="85"/>
      <c r="N689" s="85"/>
      <c r="O689" s="84"/>
      <c r="P689" s="83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85"/>
      <c r="AD689" s="85"/>
      <c r="AE689" s="85"/>
      <c r="AF689" s="85"/>
      <c r="AG689" s="85"/>
      <c r="AH689" s="85"/>
      <c r="AI689" s="85"/>
      <c r="AJ689" s="85"/>
      <c r="AK689" s="85"/>
      <c r="AL689" s="85"/>
      <c r="AM689" s="85"/>
      <c r="AN689" s="85"/>
      <c r="AO689" s="85"/>
      <c r="AP689" s="85"/>
    </row>
    <row r="690" spans="5:42" x14ac:dyDescent="0.25">
      <c r="E690" s="84"/>
      <c r="F690" s="84"/>
      <c r="G690" s="84"/>
      <c r="H690" s="83"/>
      <c r="I690" s="85"/>
      <c r="J690" s="85"/>
      <c r="K690" s="85"/>
      <c r="L690" s="83"/>
      <c r="M690" s="85"/>
      <c r="N690" s="85"/>
      <c r="O690" s="84"/>
      <c r="P690" s="83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  <c r="AB690" s="85"/>
      <c r="AC690" s="85"/>
      <c r="AD690" s="85"/>
      <c r="AE690" s="85"/>
      <c r="AF690" s="85"/>
      <c r="AG690" s="85"/>
      <c r="AH690" s="85"/>
      <c r="AI690" s="85"/>
      <c r="AJ690" s="85"/>
      <c r="AK690" s="85"/>
      <c r="AL690" s="85"/>
      <c r="AM690" s="85"/>
      <c r="AN690" s="85"/>
      <c r="AO690" s="85"/>
      <c r="AP690" s="85"/>
    </row>
    <row r="691" spans="5:42" x14ac:dyDescent="0.25">
      <c r="E691" s="84"/>
      <c r="F691" s="84"/>
      <c r="G691" s="84"/>
      <c r="H691" s="83"/>
      <c r="I691" s="85"/>
      <c r="J691" s="85"/>
      <c r="K691" s="85"/>
      <c r="L691" s="83"/>
      <c r="M691" s="85"/>
      <c r="N691" s="85"/>
      <c r="O691" s="84"/>
      <c r="P691" s="83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  <c r="AC691" s="85"/>
      <c r="AD691" s="85"/>
      <c r="AE691" s="85"/>
      <c r="AF691" s="85"/>
      <c r="AG691" s="85"/>
      <c r="AH691" s="85"/>
      <c r="AI691" s="85"/>
      <c r="AJ691" s="85"/>
      <c r="AK691" s="85"/>
      <c r="AL691" s="85"/>
      <c r="AM691" s="85"/>
      <c r="AN691" s="85"/>
      <c r="AO691" s="85"/>
      <c r="AP691" s="85"/>
    </row>
    <row r="692" spans="5:42" x14ac:dyDescent="0.25">
      <c r="E692" s="84"/>
      <c r="F692" s="84"/>
      <c r="G692" s="84"/>
      <c r="H692" s="83"/>
      <c r="I692" s="85"/>
      <c r="J692" s="85"/>
      <c r="K692" s="85"/>
      <c r="L692" s="83"/>
      <c r="M692" s="85"/>
      <c r="N692" s="85"/>
      <c r="O692" s="84"/>
      <c r="P692" s="83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  <c r="AB692" s="85"/>
      <c r="AC692" s="85"/>
      <c r="AD692" s="85"/>
      <c r="AE692" s="85"/>
      <c r="AF692" s="85"/>
      <c r="AG692" s="85"/>
      <c r="AH692" s="85"/>
      <c r="AI692" s="85"/>
      <c r="AJ692" s="85"/>
      <c r="AK692" s="85"/>
      <c r="AL692" s="85"/>
      <c r="AM692" s="85"/>
      <c r="AN692" s="85"/>
      <c r="AO692" s="85"/>
      <c r="AP692" s="85"/>
    </row>
    <row r="693" spans="5:42" x14ac:dyDescent="0.25">
      <c r="E693" s="84"/>
      <c r="F693" s="84"/>
      <c r="G693" s="84"/>
      <c r="H693" s="83"/>
      <c r="I693" s="85"/>
      <c r="J693" s="85"/>
      <c r="K693" s="85"/>
      <c r="L693" s="83"/>
      <c r="M693" s="85"/>
      <c r="N693" s="85"/>
      <c r="O693" s="84"/>
      <c r="P693" s="83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  <c r="AB693" s="85"/>
      <c r="AC693" s="85"/>
      <c r="AD693" s="85"/>
      <c r="AE693" s="85"/>
      <c r="AF693" s="85"/>
      <c r="AG693" s="85"/>
      <c r="AH693" s="85"/>
      <c r="AI693" s="85"/>
      <c r="AJ693" s="85"/>
      <c r="AK693" s="85"/>
      <c r="AL693" s="85"/>
      <c r="AM693" s="85"/>
      <c r="AN693" s="85"/>
      <c r="AO693" s="85"/>
      <c r="AP693" s="85"/>
    </row>
    <row r="694" spans="5:42" x14ac:dyDescent="0.25">
      <c r="E694" s="84"/>
      <c r="F694" s="84"/>
      <c r="G694" s="84"/>
      <c r="H694" s="83"/>
      <c r="I694" s="85"/>
      <c r="J694" s="85"/>
      <c r="K694" s="85"/>
      <c r="L694" s="83"/>
      <c r="M694" s="85"/>
      <c r="N694" s="85"/>
      <c r="O694" s="84"/>
      <c r="P694" s="83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  <c r="AB694" s="85"/>
      <c r="AC694" s="85"/>
      <c r="AD694" s="85"/>
      <c r="AE694" s="85"/>
      <c r="AF694" s="85"/>
      <c r="AG694" s="85"/>
      <c r="AH694" s="85"/>
      <c r="AI694" s="85"/>
      <c r="AJ694" s="85"/>
      <c r="AK694" s="85"/>
      <c r="AL694" s="85"/>
      <c r="AM694" s="85"/>
      <c r="AN694" s="85"/>
      <c r="AO694" s="85"/>
      <c r="AP694" s="85"/>
    </row>
    <row r="695" spans="5:42" x14ac:dyDescent="0.25">
      <c r="E695" s="84"/>
      <c r="F695" s="84"/>
      <c r="G695" s="84"/>
      <c r="H695" s="83"/>
      <c r="I695" s="85"/>
      <c r="J695" s="85"/>
      <c r="K695" s="85"/>
      <c r="L695" s="83"/>
      <c r="M695" s="85"/>
      <c r="N695" s="85"/>
      <c r="O695" s="84"/>
      <c r="P695" s="83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  <c r="AB695" s="85"/>
      <c r="AC695" s="85"/>
      <c r="AD695" s="85"/>
      <c r="AE695" s="85"/>
      <c r="AF695" s="85"/>
      <c r="AG695" s="85"/>
      <c r="AH695" s="85"/>
      <c r="AI695" s="85"/>
      <c r="AJ695" s="85"/>
      <c r="AK695" s="85"/>
      <c r="AL695" s="85"/>
      <c r="AM695" s="85"/>
      <c r="AN695" s="85"/>
      <c r="AO695" s="85"/>
      <c r="AP695" s="85"/>
    </row>
    <row r="696" spans="5:42" x14ac:dyDescent="0.25">
      <c r="E696" s="84"/>
      <c r="F696" s="84"/>
      <c r="G696" s="84"/>
      <c r="H696" s="83"/>
      <c r="I696" s="85"/>
      <c r="J696" s="85"/>
      <c r="K696" s="85"/>
      <c r="L696" s="83"/>
      <c r="M696" s="85"/>
      <c r="N696" s="85"/>
      <c r="O696" s="84"/>
      <c r="P696" s="83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  <c r="AB696" s="85"/>
      <c r="AC696" s="85"/>
      <c r="AD696" s="85"/>
      <c r="AE696" s="85"/>
      <c r="AF696" s="85"/>
      <c r="AG696" s="85"/>
      <c r="AH696" s="85"/>
      <c r="AI696" s="85"/>
      <c r="AJ696" s="85"/>
      <c r="AK696" s="85"/>
      <c r="AL696" s="85"/>
      <c r="AM696" s="85"/>
      <c r="AN696" s="85"/>
      <c r="AO696" s="85"/>
      <c r="AP696" s="85"/>
    </row>
    <row r="697" spans="5:42" x14ac:dyDescent="0.25">
      <c r="E697" s="84"/>
      <c r="F697" s="84"/>
      <c r="G697" s="84"/>
      <c r="H697" s="83"/>
      <c r="I697" s="85"/>
      <c r="J697" s="85"/>
      <c r="K697" s="85"/>
      <c r="L697" s="83"/>
      <c r="M697" s="85"/>
      <c r="N697" s="85"/>
      <c r="O697" s="84"/>
      <c r="P697" s="83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  <c r="AC697" s="85"/>
      <c r="AD697" s="85"/>
      <c r="AE697" s="85"/>
      <c r="AF697" s="85"/>
      <c r="AG697" s="85"/>
      <c r="AH697" s="85"/>
      <c r="AI697" s="85"/>
      <c r="AJ697" s="85"/>
      <c r="AK697" s="85"/>
      <c r="AL697" s="85"/>
      <c r="AM697" s="85"/>
      <c r="AN697" s="85"/>
      <c r="AO697" s="85"/>
      <c r="AP697" s="85"/>
    </row>
    <row r="698" spans="5:42" x14ac:dyDescent="0.25">
      <c r="E698" s="84"/>
      <c r="F698" s="84"/>
      <c r="G698" s="84"/>
      <c r="H698" s="83"/>
      <c r="I698" s="85"/>
      <c r="J698" s="85"/>
      <c r="K698" s="85"/>
      <c r="L698" s="83"/>
      <c r="M698" s="85"/>
      <c r="N698" s="85"/>
      <c r="O698" s="84"/>
      <c r="P698" s="83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  <c r="AB698" s="85"/>
      <c r="AC698" s="85"/>
      <c r="AD698" s="85"/>
      <c r="AE698" s="85"/>
      <c r="AF698" s="85"/>
      <c r="AG698" s="85"/>
      <c r="AH698" s="85"/>
      <c r="AI698" s="85"/>
      <c r="AJ698" s="85"/>
      <c r="AK698" s="85"/>
      <c r="AL698" s="85"/>
      <c r="AM698" s="85"/>
      <c r="AN698" s="85"/>
      <c r="AO698" s="85"/>
      <c r="AP698" s="85"/>
    </row>
    <row r="699" spans="5:42" x14ac:dyDescent="0.25">
      <c r="E699" s="84"/>
      <c r="F699" s="84"/>
      <c r="G699" s="84"/>
      <c r="H699" s="83"/>
      <c r="I699" s="85"/>
      <c r="J699" s="85"/>
      <c r="K699" s="85"/>
      <c r="L699" s="83"/>
      <c r="M699" s="85"/>
      <c r="N699" s="85"/>
      <c r="O699" s="84"/>
      <c r="P699" s="83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  <c r="AB699" s="85"/>
      <c r="AC699" s="85"/>
      <c r="AD699" s="85"/>
      <c r="AE699" s="85"/>
      <c r="AF699" s="85"/>
      <c r="AG699" s="85"/>
      <c r="AH699" s="85"/>
      <c r="AI699" s="85"/>
      <c r="AJ699" s="85"/>
      <c r="AK699" s="85"/>
      <c r="AL699" s="85"/>
      <c r="AM699" s="85"/>
      <c r="AN699" s="85"/>
      <c r="AO699" s="85"/>
      <c r="AP699" s="85"/>
    </row>
    <row r="700" spans="5:42" x14ac:dyDescent="0.25">
      <c r="E700" s="84"/>
      <c r="F700" s="84"/>
      <c r="G700" s="84"/>
      <c r="H700" s="83"/>
      <c r="I700" s="85"/>
      <c r="J700" s="85"/>
      <c r="K700" s="85"/>
      <c r="L700" s="83"/>
      <c r="M700" s="85"/>
      <c r="N700" s="85"/>
      <c r="O700" s="84"/>
      <c r="P700" s="83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  <c r="AB700" s="85"/>
      <c r="AC700" s="85"/>
      <c r="AD700" s="85"/>
      <c r="AE700" s="85"/>
      <c r="AF700" s="85"/>
      <c r="AG700" s="85"/>
      <c r="AH700" s="85"/>
      <c r="AI700" s="85"/>
      <c r="AJ700" s="85"/>
      <c r="AK700" s="85"/>
      <c r="AL700" s="85"/>
      <c r="AM700" s="85"/>
      <c r="AN700" s="85"/>
      <c r="AO700" s="85"/>
      <c r="AP700" s="85"/>
    </row>
    <row r="701" spans="5:42" x14ac:dyDescent="0.25">
      <c r="E701" s="84"/>
      <c r="F701" s="84"/>
      <c r="G701" s="84"/>
      <c r="H701" s="83"/>
      <c r="I701" s="85"/>
      <c r="J701" s="85"/>
      <c r="K701" s="85"/>
      <c r="L701" s="83"/>
      <c r="M701" s="85"/>
      <c r="N701" s="85"/>
      <c r="O701" s="84"/>
      <c r="P701" s="83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  <c r="AB701" s="85"/>
      <c r="AC701" s="85"/>
      <c r="AD701" s="85"/>
      <c r="AE701" s="85"/>
      <c r="AF701" s="85"/>
      <c r="AG701" s="85"/>
      <c r="AH701" s="85"/>
      <c r="AI701" s="85"/>
      <c r="AJ701" s="85"/>
      <c r="AK701" s="85"/>
      <c r="AL701" s="85"/>
      <c r="AM701" s="85"/>
      <c r="AN701" s="85"/>
      <c r="AO701" s="85"/>
      <c r="AP701" s="85"/>
    </row>
    <row r="702" spans="5:42" x14ac:dyDescent="0.25">
      <c r="E702" s="84"/>
      <c r="F702" s="84"/>
      <c r="G702" s="84"/>
      <c r="H702" s="83"/>
      <c r="I702" s="85"/>
      <c r="J702" s="85"/>
      <c r="K702" s="85"/>
      <c r="L702" s="83"/>
      <c r="M702" s="85"/>
      <c r="N702" s="85"/>
      <c r="O702" s="84"/>
      <c r="P702" s="83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  <c r="AB702" s="85"/>
      <c r="AC702" s="85"/>
      <c r="AD702" s="85"/>
      <c r="AE702" s="85"/>
      <c r="AF702" s="85"/>
      <c r="AG702" s="85"/>
      <c r="AH702" s="85"/>
      <c r="AI702" s="85"/>
      <c r="AJ702" s="85"/>
      <c r="AK702" s="85"/>
      <c r="AL702" s="85"/>
      <c r="AM702" s="85"/>
      <c r="AN702" s="85"/>
      <c r="AO702" s="85"/>
      <c r="AP702" s="85"/>
    </row>
    <row r="703" spans="5:42" x14ac:dyDescent="0.25">
      <c r="E703" s="84"/>
      <c r="F703" s="84"/>
      <c r="G703" s="84"/>
      <c r="H703" s="83"/>
      <c r="I703" s="85"/>
      <c r="J703" s="85"/>
      <c r="K703" s="85"/>
      <c r="L703" s="83"/>
      <c r="M703" s="85"/>
      <c r="N703" s="85"/>
      <c r="O703" s="84"/>
      <c r="P703" s="83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  <c r="AB703" s="85"/>
      <c r="AC703" s="85"/>
      <c r="AD703" s="85"/>
      <c r="AE703" s="85"/>
      <c r="AF703" s="85"/>
      <c r="AG703" s="85"/>
      <c r="AH703" s="85"/>
      <c r="AI703" s="85"/>
      <c r="AJ703" s="85"/>
      <c r="AK703" s="85"/>
      <c r="AL703" s="85"/>
      <c r="AM703" s="85"/>
      <c r="AN703" s="85"/>
      <c r="AO703" s="85"/>
      <c r="AP703" s="85"/>
    </row>
    <row r="704" spans="5:42" x14ac:dyDescent="0.25">
      <c r="E704" s="84"/>
      <c r="F704" s="84"/>
      <c r="G704" s="84"/>
      <c r="H704" s="83"/>
      <c r="I704" s="85"/>
      <c r="J704" s="85"/>
      <c r="K704" s="85"/>
      <c r="L704" s="83"/>
      <c r="M704" s="85"/>
      <c r="N704" s="85"/>
      <c r="O704" s="84"/>
      <c r="P704" s="83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  <c r="AB704" s="85"/>
      <c r="AC704" s="85"/>
      <c r="AD704" s="85"/>
      <c r="AE704" s="85"/>
      <c r="AF704" s="85"/>
      <c r="AG704" s="85"/>
      <c r="AH704" s="85"/>
      <c r="AI704" s="85"/>
      <c r="AJ704" s="85"/>
      <c r="AK704" s="85"/>
      <c r="AL704" s="85"/>
      <c r="AM704" s="85"/>
      <c r="AN704" s="85"/>
      <c r="AO704" s="85"/>
      <c r="AP704" s="85"/>
    </row>
    <row r="705" spans="5:42" x14ac:dyDescent="0.25">
      <c r="E705" s="84"/>
      <c r="F705" s="84"/>
      <c r="G705" s="84"/>
      <c r="H705" s="83"/>
      <c r="I705" s="85"/>
      <c r="J705" s="85"/>
      <c r="K705" s="85"/>
      <c r="L705" s="83"/>
      <c r="M705" s="85"/>
      <c r="N705" s="85"/>
      <c r="O705" s="84"/>
      <c r="P705" s="83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  <c r="AB705" s="85"/>
      <c r="AC705" s="85"/>
      <c r="AD705" s="85"/>
      <c r="AE705" s="85"/>
      <c r="AF705" s="85"/>
      <c r="AG705" s="85"/>
      <c r="AH705" s="85"/>
      <c r="AI705" s="85"/>
      <c r="AJ705" s="85"/>
      <c r="AK705" s="85"/>
      <c r="AL705" s="85"/>
      <c r="AM705" s="85"/>
      <c r="AN705" s="85"/>
      <c r="AO705" s="85"/>
      <c r="AP705" s="85"/>
    </row>
    <row r="706" spans="5:42" x14ac:dyDescent="0.25">
      <c r="E706" s="84"/>
      <c r="F706" s="84"/>
      <c r="G706" s="84"/>
      <c r="H706" s="83"/>
      <c r="I706" s="85"/>
      <c r="J706" s="85"/>
      <c r="K706" s="85"/>
      <c r="L706" s="83"/>
      <c r="M706" s="85"/>
      <c r="N706" s="85"/>
      <c r="O706" s="84"/>
      <c r="P706" s="83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  <c r="AB706" s="85"/>
      <c r="AC706" s="85"/>
      <c r="AD706" s="85"/>
      <c r="AE706" s="85"/>
      <c r="AF706" s="85"/>
      <c r="AG706" s="85"/>
      <c r="AH706" s="85"/>
      <c r="AI706" s="85"/>
      <c r="AJ706" s="85"/>
      <c r="AK706" s="85"/>
      <c r="AL706" s="85"/>
      <c r="AM706" s="85"/>
      <c r="AN706" s="85"/>
      <c r="AO706" s="85"/>
      <c r="AP706" s="85"/>
    </row>
    <row r="707" spans="5:42" x14ac:dyDescent="0.25">
      <c r="E707" s="84"/>
      <c r="F707" s="84"/>
      <c r="G707" s="84"/>
      <c r="H707" s="83"/>
      <c r="I707" s="85"/>
      <c r="J707" s="85"/>
      <c r="K707" s="85"/>
      <c r="L707" s="83"/>
      <c r="M707" s="85"/>
      <c r="N707" s="85"/>
      <c r="O707" s="84"/>
      <c r="P707" s="83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  <c r="AB707" s="85"/>
      <c r="AC707" s="85"/>
      <c r="AD707" s="85"/>
      <c r="AE707" s="85"/>
      <c r="AF707" s="85"/>
      <c r="AG707" s="85"/>
      <c r="AH707" s="85"/>
      <c r="AI707" s="85"/>
      <c r="AJ707" s="85"/>
      <c r="AK707" s="85"/>
      <c r="AL707" s="85"/>
      <c r="AM707" s="85"/>
      <c r="AN707" s="85"/>
      <c r="AO707" s="85"/>
      <c r="AP707" s="85"/>
    </row>
    <row r="708" spans="5:42" x14ac:dyDescent="0.25">
      <c r="E708" s="84"/>
      <c r="F708" s="84"/>
      <c r="G708" s="84"/>
      <c r="H708" s="83"/>
      <c r="I708" s="85"/>
      <c r="J708" s="85"/>
      <c r="K708" s="85"/>
      <c r="L708" s="83"/>
      <c r="M708" s="85"/>
      <c r="N708" s="85"/>
      <c r="O708" s="84"/>
      <c r="P708" s="83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  <c r="AB708" s="85"/>
      <c r="AC708" s="85"/>
      <c r="AD708" s="85"/>
      <c r="AE708" s="85"/>
      <c r="AF708" s="85"/>
      <c r="AG708" s="85"/>
      <c r="AH708" s="85"/>
      <c r="AI708" s="85"/>
      <c r="AJ708" s="85"/>
      <c r="AK708" s="85"/>
      <c r="AL708" s="85"/>
      <c r="AM708" s="85"/>
      <c r="AN708" s="85"/>
      <c r="AO708" s="85"/>
      <c r="AP708" s="85"/>
    </row>
    <row r="709" spans="5:42" x14ac:dyDescent="0.25">
      <c r="E709" s="84"/>
      <c r="F709" s="84"/>
      <c r="G709" s="84"/>
      <c r="H709" s="83"/>
      <c r="I709" s="85"/>
      <c r="J709" s="85"/>
      <c r="K709" s="85"/>
      <c r="L709" s="83"/>
      <c r="M709" s="85"/>
      <c r="N709" s="85"/>
      <c r="O709" s="84"/>
      <c r="P709" s="83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  <c r="AB709" s="85"/>
      <c r="AC709" s="85"/>
      <c r="AD709" s="85"/>
      <c r="AE709" s="85"/>
      <c r="AF709" s="85"/>
      <c r="AG709" s="85"/>
      <c r="AH709" s="85"/>
      <c r="AI709" s="85"/>
      <c r="AJ709" s="85"/>
      <c r="AK709" s="85"/>
      <c r="AL709" s="85"/>
      <c r="AM709" s="85"/>
      <c r="AN709" s="85"/>
      <c r="AO709" s="85"/>
      <c r="AP709" s="85"/>
    </row>
    <row r="710" spans="5:42" x14ac:dyDescent="0.25">
      <c r="E710" s="84"/>
      <c r="F710" s="84"/>
      <c r="G710" s="84"/>
      <c r="H710" s="83"/>
      <c r="I710" s="85"/>
      <c r="J710" s="85"/>
      <c r="K710" s="85"/>
      <c r="L710" s="83"/>
      <c r="M710" s="85"/>
      <c r="N710" s="85"/>
      <c r="O710" s="84"/>
      <c r="P710" s="83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  <c r="AB710" s="85"/>
      <c r="AC710" s="85"/>
      <c r="AD710" s="85"/>
      <c r="AE710" s="85"/>
      <c r="AF710" s="85"/>
      <c r="AG710" s="85"/>
      <c r="AH710" s="85"/>
      <c r="AI710" s="85"/>
      <c r="AJ710" s="85"/>
      <c r="AK710" s="85"/>
      <c r="AL710" s="85"/>
      <c r="AM710" s="85"/>
      <c r="AN710" s="85"/>
      <c r="AO710" s="85"/>
      <c r="AP710" s="85"/>
    </row>
    <row r="711" spans="5:42" x14ac:dyDescent="0.25">
      <c r="E711" s="84"/>
      <c r="F711" s="84"/>
      <c r="G711" s="84"/>
      <c r="H711" s="83"/>
      <c r="I711" s="85"/>
      <c r="J711" s="85"/>
      <c r="K711" s="85"/>
      <c r="L711" s="83"/>
      <c r="M711" s="85"/>
      <c r="N711" s="85"/>
      <c r="O711" s="84"/>
      <c r="P711" s="83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  <c r="AB711" s="85"/>
      <c r="AC711" s="85"/>
      <c r="AD711" s="85"/>
      <c r="AE711" s="85"/>
      <c r="AF711" s="85"/>
      <c r="AG711" s="85"/>
      <c r="AH711" s="85"/>
      <c r="AI711" s="85"/>
      <c r="AJ711" s="85"/>
      <c r="AK711" s="85"/>
      <c r="AL711" s="85"/>
      <c r="AM711" s="85"/>
      <c r="AN711" s="85"/>
      <c r="AO711" s="85"/>
      <c r="AP711" s="85"/>
    </row>
    <row r="712" spans="5:42" x14ac:dyDescent="0.25">
      <c r="E712" s="84"/>
      <c r="F712" s="84"/>
      <c r="G712" s="84"/>
      <c r="H712" s="83"/>
      <c r="I712" s="85"/>
      <c r="J712" s="85"/>
      <c r="K712" s="85"/>
      <c r="L712" s="83"/>
      <c r="M712" s="85"/>
      <c r="N712" s="85"/>
      <c r="O712" s="84"/>
      <c r="P712" s="83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  <c r="AB712" s="85"/>
      <c r="AC712" s="85"/>
      <c r="AD712" s="85"/>
      <c r="AE712" s="85"/>
      <c r="AF712" s="85"/>
      <c r="AG712" s="85"/>
      <c r="AH712" s="85"/>
      <c r="AI712" s="85"/>
      <c r="AJ712" s="85"/>
      <c r="AK712" s="85"/>
      <c r="AL712" s="85"/>
      <c r="AM712" s="85"/>
      <c r="AN712" s="85"/>
      <c r="AO712" s="85"/>
      <c r="AP712" s="85"/>
    </row>
    <row r="713" spans="5:42" x14ac:dyDescent="0.25">
      <c r="E713" s="84"/>
      <c r="F713" s="84"/>
      <c r="G713" s="84"/>
      <c r="H713" s="83"/>
      <c r="I713" s="85"/>
      <c r="J713" s="85"/>
      <c r="K713" s="85"/>
      <c r="L713" s="83"/>
      <c r="M713" s="85"/>
      <c r="N713" s="85"/>
      <c r="O713" s="84"/>
      <c r="P713" s="83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  <c r="AB713" s="85"/>
      <c r="AC713" s="85"/>
      <c r="AD713" s="85"/>
      <c r="AE713" s="85"/>
      <c r="AF713" s="85"/>
      <c r="AG713" s="85"/>
      <c r="AH713" s="85"/>
      <c r="AI713" s="85"/>
      <c r="AJ713" s="85"/>
      <c r="AK713" s="85"/>
      <c r="AL713" s="85"/>
      <c r="AM713" s="85"/>
      <c r="AN713" s="85"/>
      <c r="AO713" s="85"/>
      <c r="AP713" s="85"/>
    </row>
    <row r="714" spans="5:42" x14ac:dyDescent="0.25">
      <c r="E714" s="84"/>
      <c r="F714" s="84"/>
      <c r="G714" s="84"/>
      <c r="H714" s="83"/>
      <c r="I714" s="85"/>
      <c r="J714" s="85"/>
      <c r="K714" s="85"/>
      <c r="L714" s="83"/>
      <c r="M714" s="85"/>
      <c r="N714" s="85"/>
      <c r="O714" s="84"/>
      <c r="P714" s="83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  <c r="AB714" s="85"/>
      <c r="AC714" s="85"/>
      <c r="AD714" s="85"/>
      <c r="AE714" s="85"/>
      <c r="AF714" s="85"/>
      <c r="AG714" s="85"/>
      <c r="AH714" s="85"/>
      <c r="AI714" s="85"/>
      <c r="AJ714" s="85"/>
      <c r="AK714" s="85"/>
      <c r="AL714" s="85"/>
      <c r="AM714" s="85"/>
      <c r="AN714" s="85"/>
      <c r="AO714" s="85"/>
      <c r="AP714" s="85"/>
    </row>
    <row r="715" spans="5:42" x14ac:dyDescent="0.25">
      <c r="E715" s="84"/>
      <c r="F715" s="84"/>
      <c r="G715" s="84"/>
      <c r="H715" s="83"/>
      <c r="I715" s="85"/>
      <c r="J715" s="85"/>
      <c r="K715" s="85"/>
      <c r="L715" s="83"/>
      <c r="M715" s="85"/>
      <c r="N715" s="85"/>
      <c r="O715" s="84"/>
      <c r="P715" s="83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  <c r="AB715" s="85"/>
      <c r="AC715" s="85"/>
      <c r="AD715" s="85"/>
      <c r="AE715" s="85"/>
      <c r="AF715" s="85"/>
      <c r="AG715" s="85"/>
      <c r="AH715" s="85"/>
      <c r="AI715" s="85"/>
      <c r="AJ715" s="85"/>
      <c r="AK715" s="85"/>
      <c r="AL715" s="85"/>
      <c r="AM715" s="85"/>
      <c r="AN715" s="85"/>
      <c r="AO715" s="85"/>
      <c r="AP715" s="85"/>
    </row>
    <row r="716" spans="5:42" x14ac:dyDescent="0.25">
      <c r="E716" s="84"/>
      <c r="F716" s="84"/>
      <c r="G716" s="84"/>
      <c r="H716" s="83"/>
      <c r="I716" s="85"/>
      <c r="J716" s="85"/>
      <c r="K716" s="85"/>
      <c r="L716" s="83"/>
      <c r="M716" s="85"/>
      <c r="N716" s="85"/>
      <c r="O716" s="84"/>
      <c r="P716" s="83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  <c r="AB716" s="85"/>
      <c r="AC716" s="85"/>
      <c r="AD716" s="85"/>
      <c r="AE716" s="85"/>
      <c r="AF716" s="85"/>
      <c r="AG716" s="85"/>
      <c r="AH716" s="85"/>
      <c r="AI716" s="85"/>
      <c r="AJ716" s="85"/>
      <c r="AK716" s="85"/>
      <c r="AL716" s="85"/>
      <c r="AM716" s="85"/>
      <c r="AN716" s="85"/>
      <c r="AO716" s="85"/>
      <c r="AP716" s="85"/>
    </row>
    <row r="717" spans="5:42" x14ac:dyDescent="0.25">
      <c r="E717" s="84"/>
      <c r="F717" s="84"/>
      <c r="G717" s="84"/>
      <c r="H717" s="83"/>
      <c r="I717" s="85"/>
      <c r="J717" s="85"/>
      <c r="K717" s="85"/>
      <c r="L717" s="83"/>
      <c r="M717" s="85"/>
      <c r="N717" s="85"/>
      <c r="O717" s="84"/>
      <c r="P717" s="83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  <c r="AB717" s="85"/>
      <c r="AC717" s="85"/>
      <c r="AD717" s="85"/>
      <c r="AE717" s="85"/>
      <c r="AF717" s="85"/>
      <c r="AG717" s="85"/>
      <c r="AH717" s="85"/>
      <c r="AI717" s="85"/>
      <c r="AJ717" s="85"/>
      <c r="AK717" s="85"/>
      <c r="AL717" s="85"/>
      <c r="AM717" s="85"/>
      <c r="AN717" s="85"/>
      <c r="AO717" s="85"/>
      <c r="AP717" s="85"/>
    </row>
    <row r="718" spans="5:42" x14ac:dyDescent="0.25">
      <c r="E718" s="84"/>
      <c r="F718" s="84"/>
      <c r="G718" s="84"/>
      <c r="H718" s="83"/>
      <c r="I718" s="85"/>
      <c r="J718" s="85"/>
      <c r="K718" s="85"/>
      <c r="L718" s="83"/>
      <c r="M718" s="85"/>
      <c r="N718" s="85"/>
      <c r="O718" s="84"/>
      <c r="P718" s="83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  <c r="AB718" s="85"/>
      <c r="AC718" s="85"/>
      <c r="AD718" s="85"/>
      <c r="AE718" s="85"/>
      <c r="AF718" s="85"/>
      <c r="AG718" s="85"/>
      <c r="AH718" s="85"/>
      <c r="AI718" s="85"/>
      <c r="AJ718" s="85"/>
      <c r="AK718" s="85"/>
      <c r="AL718" s="85"/>
      <c r="AM718" s="85"/>
      <c r="AN718" s="85"/>
      <c r="AO718" s="85"/>
      <c r="AP718" s="85"/>
    </row>
    <row r="719" spans="5:42" x14ac:dyDescent="0.25">
      <c r="E719" s="84"/>
      <c r="F719" s="84"/>
      <c r="G719" s="84"/>
      <c r="H719" s="83"/>
      <c r="I719" s="85"/>
      <c r="J719" s="85"/>
      <c r="K719" s="85"/>
      <c r="L719" s="83"/>
      <c r="M719" s="85"/>
      <c r="N719" s="85"/>
      <c r="O719" s="84"/>
      <c r="P719" s="83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  <c r="AB719" s="85"/>
      <c r="AC719" s="85"/>
      <c r="AD719" s="85"/>
      <c r="AE719" s="85"/>
      <c r="AF719" s="85"/>
      <c r="AG719" s="85"/>
      <c r="AH719" s="85"/>
      <c r="AI719" s="85"/>
      <c r="AJ719" s="85"/>
      <c r="AK719" s="85"/>
      <c r="AL719" s="85"/>
      <c r="AM719" s="85"/>
      <c r="AN719" s="85"/>
      <c r="AO719" s="85"/>
      <c r="AP719" s="85"/>
    </row>
    <row r="720" spans="5:42" x14ac:dyDescent="0.25">
      <c r="E720" s="84"/>
      <c r="F720" s="84"/>
      <c r="G720" s="84"/>
      <c r="H720" s="83"/>
      <c r="I720" s="85"/>
      <c r="J720" s="85"/>
      <c r="K720" s="85"/>
      <c r="L720" s="83"/>
      <c r="M720" s="85"/>
      <c r="N720" s="85"/>
      <c r="O720" s="84"/>
      <c r="P720" s="83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  <c r="AB720" s="85"/>
      <c r="AC720" s="85"/>
      <c r="AD720" s="85"/>
      <c r="AE720" s="85"/>
      <c r="AF720" s="85"/>
      <c r="AG720" s="85"/>
      <c r="AH720" s="85"/>
      <c r="AI720" s="85"/>
      <c r="AJ720" s="85"/>
      <c r="AK720" s="85"/>
      <c r="AL720" s="85"/>
      <c r="AM720" s="85"/>
      <c r="AN720" s="85"/>
      <c r="AO720" s="85"/>
      <c r="AP720" s="85"/>
    </row>
    <row r="721" spans="5:42" x14ac:dyDescent="0.25">
      <c r="E721" s="84"/>
      <c r="F721" s="84"/>
      <c r="G721" s="84"/>
      <c r="H721" s="83"/>
      <c r="I721" s="85"/>
      <c r="J721" s="85"/>
      <c r="K721" s="85"/>
      <c r="L721" s="83"/>
      <c r="M721" s="85"/>
      <c r="N721" s="85"/>
      <c r="O721" s="84"/>
      <c r="P721" s="83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  <c r="AB721" s="85"/>
      <c r="AC721" s="85"/>
      <c r="AD721" s="85"/>
      <c r="AE721" s="85"/>
      <c r="AF721" s="85"/>
      <c r="AG721" s="85"/>
      <c r="AH721" s="85"/>
      <c r="AI721" s="85"/>
      <c r="AJ721" s="85"/>
      <c r="AK721" s="85"/>
      <c r="AL721" s="85"/>
      <c r="AM721" s="85"/>
      <c r="AN721" s="85"/>
      <c r="AO721" s="85"/>
      <c r="AP721" s="85"/>
    </row>
    <row r="722" spans="5:42" x14ac:dyDescent="0.25">
      <c r="E722" s="84"/>
      <c r="F722" s="84"/>
      <c r="G722" s="84"/>
      <c r="H722" s="83"/>
      <c r="I722" s="85"/>
      <c r="J722" s="85"/>
      <c r="K722" s="85"/>
      <c r="L722" s="83"/>
      <c r="M722" s="85"/>
      <c r="N722" s="85"/>
      <c r="O722" s="84"/>
      <c r="P722" s="83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  <c r="AC722" s="85"/>
      <c r="AD722" s="85"/>
      <c r="AE722" s="85"/>
      <c r="AF722" s="85"/>
      <c r="AG722" s="85"/>
      <c r="AH722" s="85"/>
      <c r="AI722" s="85"/>
      <c r="AJ722" s="85"/>
      <c r="AK722" s="85"/>
      <c r="AL722" s="85"/>
      <c r="AM722" s="85"/>
      <c r="AN722" s="85"/>
      <c r="AO722" s="85"/>
      <c r="AP722" s="85"/>
    </row>
    <row r="723" spans="5:42" x14ac:dyDescent="0.25">
      <c r="E723" s="84"/>
      <c r="F723" s="84"/>
      <c r="G723" s="84"/>
      <c r="H723" s="83"/>
      <c r="I723" s="85"/>
      <c r="J723" s="85"/>
      <c r="K723" s="85"/>
      <c r="L723" s="83"/>
      <c r="M723" s="85"/>
      <c r="N723" s="85"/>
      <c r="O723" s="84"/>
      <c r="P723" s="83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  <c r="AB723" s="85"/>
      <c r="AC723" s="85"/>
      <c r="AD723" s="85"/>
      <c r="AE723" s="85"/>
      <c r="AF723" s="85"/>
      <c r="AG723" s="85"/>
      <c r="AH723" s="85"/>
      <c r="AI723" s="85"/>
      <c r="AJ723" s="85"/>
      <c r="AK723" s="85"/>
      <c r="AL723" s="85"/>
      <c r="AM723" s="85"/>
      <c r="AN723" s="85"/>
      <c r="AO723" s="85"/>
      <c r="AP723" s="85"/>
    </row>
    <row r="724" spans="5:42" x14ac:dyDescent="0.25">
      <c r="E724" s="84"/>
      <c r="F724" s="84"/>
      <c r="G724" s="84"/>
      <c r="H724" s="83"/>
      <c r="I724" s="85"/>
      <c r="J724" s="85"/>
      <c r="K724" s="85"/>
      <c r="L724" s="83"/>
      <c r="M724" s="85"/>
      <c r="N724" s="85"/>
      <c r="O724" s="84"/>
      <c r="P724" s="83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  <c r="AB724" s="85"/>
      <c r="AC724" s="85"/>
      <c r="AD724" s="85"/>
      <c r="AE724" s="85"/>
      <c r="AF724" s="85"/>
      <c r="AG724" s="85"/>
      <c r="AH724" s="85"/>
      <c r="AI724" s="85"/>
      <c r="AJ724" s="85"/>
      <c r="AK724" s="85"/>
      <c r="AL724" s="85"/>
      <c r="AM724" s="85"/>
      <c r="AN724" s="85"/>
      <c r="AO724" s="85"/>
      <c r="AP724" s="85"/>
    </row>
    <row r="725" spans="5:42" x14ac:dyDescent="0.25">
      <c r="E725" s="84"/>
      <c r="F725" s="84"/>
      <c r="G725" s="84"/>
      <c r="H725" s="83"/>
      <c r="I725" s="85"/>
      <c r="J725" s="85"/>
      <c r="K725" s="85"/>
      <c r="L725" s="83"/>
      <c r="M725" s="85"/>
      <c r="N725" s="85"/>
      <c r="O725" s="84"/>
      <c r="P725" s="83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  <c r="AC725" s="85"/>
      <c r="AD725" s="85"/>
      <c r="AE725" s="85"/>
      <c r="AF725" s="85"/>
      <c r="AG725" s="85"/>
      <c r="AH725" s="85"/>
      <c r="AI725" s="85"/>
      <c r="AJ725" s="85"/>
      <c r="AK725" s="85"/>
      <c r="AL725" s="85"/>
      <c r="AM725" s="85"/>
      <c r="AN725" s="85"/>
      <c r="AO725" s="85"/>
      <c r="AP725" s="85"/>
    </row>
    <row r="726" spans="5:42" x14ac:dyDescent="0.25">
      <c r="E726" s="84"/>
      <c r="F726" s="84"/>
      <c r="G726" s="84"/>
      <c r="H726" s="83"/>
      <c r="I726" s="85"/>
      <c r="J726" s="85"/>
      <c r="K726" s="85"/>
      <c r="L726" s="83"/>
      <c r="M726" s="85"/>
      <c r="N726" s="85"/>
      <c r="O726" s="84"/>
      <c r="P726" s="83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  <c r="AB726" s="85"/>
      <c r="AC726" s="85"/>
      <c r="AD726" s="85"/>
      <c r="AE726" s="85"/>
      <c r="AF726" s="85"/>
      <c r="AG726" s="85"/>
      <c r="AH726" s="85"/>
      <c r="AI726" s="85"/>
      <c r="AJ726" s="85"/>
      <c r="AK726" s="85"/>
      <c r="AL726" s="85"/>
      <c r="AM726" s="85"/>
      <c r="AN726" s="85"/>
      <c r="AO726" s="85"/>
      <c r="AP726" s="85"/>
    </row>
    <row r="727" spans="5:42" x14ac:dyDescent="0.25">
      <c r="E727" s="84"/>
      <c r="F727" s="84"/>
      <c r="G727" s="84"/>
      <c r="H727" s="83"/>
      <c r="I727" s="85"/>
      <c r="J727" s="85"/>
      <c r="K727" s="85"/>
      <c r="L727" s="83"/>
      <c r="M727" s="85"/>
      <c r="N727" s="85"/>
      <c r="O727" s="84"/>
      <c r="P727" s="83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  <c r="AB727" s="85"/>
      <c r="AC727" s="85"/>
      <c r="AD727" s="85"/>
      <c r="AE727" s="85"/>
      <c r="AF727" s="85"/>
      <c r="AG727" s="85"/>
      <c r="AH727" s="85"/>
      <c r="AI727" s="85"/>
      <c r="AJ727" s="85"/>
      <c r="AK727" s="85"/>
      <c r="AL727" s="85"/>
      <c r="AM727" s="85"/>
      <c r="AN727" s="85"/>
      <c r="AO727" s="85"/>
      <c r="AP727" s="85"/>
    </row>
    <row r="728" spans="5:42" x14ac:dyDescent="0.25">
      <c r="E728" s="84"/>
      <c r="F728" s="84"/>
      <c r="G728" s="84"/>
      <c r="H728" s="83"/>
      <c r="I728" s="85"/>
      <c r="J728" s="85"/>
      <c r="K728" s="85"/>
      <c r="L728" s="83"/>
      <c r="M728" s="85"/>
      <c r="N728" s="85"/>
      <c r="O728" s="84"/>
      <c r="P728" s="83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  <c r="AB728" s="85"/>
      <c r="AC728" s="85"/>
      <c r="AD728" s="85"/>
      <c r="AE728" s="85"/>
      <c r="AF728" s="85"/>
      <c r="AG728" s="85"/>
      <c r="AH728" s="85"/>
      <c r="AI728" s="85"/>
      <c r="AJ728" s="85"/>
      <c r="AK728" s="85"/>
      <c r="AL728" s="85"/>
      <c r="AM728" s="85"/>
      <c r="AN728" s="85"/>
      <c r="AO728" s="85"/>
      <c r="AP728" s="85"/>
    </row>
    <row r="729" spans="5:42" x14ac:dyDescent="0.25">
      <c r="E729" s="84"/>
      <c r="F729" s="84"/>
      <c r="G729" s="84"/>
      <c r="H729" s="83"/>
      <c r="I729" s="85"/>
      <c r="J729" s="85"/>
      <c r="K729" s="85"/>
      <c r="L729" s="83"/>
      <c r="M729" s="85"/>
      <c r="N729" s="85"/>
      <c r="O729" s="84"/>
      <c r="P729" s="83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  <c r="AB729" s="85"/>
      <c r="AC729" s="85"/>
      <c r="AD729" s="85"/>
      <c r="AE729" s="85"/>
      <c r="AF729" s="85"/>
      <c r="AG729" s="85"/>
      <c r="AH729" s="85"/>
      <c r="AI729" s="85"/>
      <c r="AJ729" s="85"/>
      <c r="AK729" s="85"/>
      <c r="AL729" s="85"/>
      <c r="AM729" s="85"/>
      <c r="AN729" s="85"/>
      <c r="AO729" s="85"/>
      <c r="AP729" s="85"/>
    </row>
    <row r="730" spans="5:42" x14ac:dyDescent="0.25">
      <c r="E730" s="84"/>
      <c r="F730" s="84"/>
      <c r="G730" s="84"/>
      <c r="H730" s="83"/>
      <c r="I730" s="85"/>
      <c r="J730" s="85"/>
      <c r="K730" s="85"/>
      <c r="L730" s="83"/>
      <c r="M730" s="85"/>
      <c r="N730" s="85"/>
      <c r="O730" s="84"/>
      <c r="P730" s="83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C730" s="85"/>
      <c r="AD730" s="85"/>
      <c r="AE730" s="85"/>
      <c r="AF730" s="85"/>
      <c r="AG730" s="85"/>
      <c r="AH730" s="85"/>
      <c r="AI730" s="85"/>
      <c r="AJ730" s="85"/>
      <c r="AK730" s="85"/>
      <c r="AL730" s="85"/>
      <c r="AM730" s="85"/>
      <c r="AN730" s="85"/>
      <c r="AO730" s="85"/>
      <c r="AP730" s="85"/>
    </row>
    <row r="731" spans="5:42" x14ac:dyDescent="0.25">
      <c r="E731" s="84"/>
      <c r="F731" s="84"/>
      <c r="G731" s="84"/>
      <c r="H731" s="83"/>
      <c r="I731" s="85"/>
      <c r="J731" s="85"/>
      <c r="K731" s="85"/>
      <c r="L731" s="83"/>
      <c r="M731" s="85"/>
      <c r="N731" s="85"/>
      <c r="O731" s="84"/>
      <c r="P731" s="83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/>
      <c r="AE731" s="85"/>
      <c r="AF731" s="85"/>
      <c r="AG731" s="85"/>
      <c r="AH731" s="85"/>
      <c r="AI731" s="85"/>
      <c r="AJ731" s="85"/>
      <c r="AK731" s="85"/>
      <c r="AL731" s="85"/>
      <c r="AM731" s="85"/>
      <c r="AN731" s="85"/>
      <c r="AO731" s="85"/>
      <c r="AP731" s="85"/>
    </row>
    <row r="732" spans="5:42" x14ac:dyDescent="0.25">
      <c r="E732" s="84"/>
      <c r="F732" s="84"/>
      <c r="G732" s="84"/>
      <c r="H732" s="83"/>
      <c r="I732" s="85"/>
      <c r="J732" s="85"/>
      <c r="K732" s="85"/>
      <c r="L732" s="83"/>
      <c r="M732" s="85"/>
      <c r="N732" s="85"/>
      <c r="O732" s="84"/>
      <c r="P732" s="83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C732" s="85"/>
      <c r="AD732" s="85"/>
      <c r="AE732" s="85"/>
      <c r="AF732" s="85"/>
      <c r="AG732" s="85"/>
      <c r="AH732" s="85"/>
      <c r="AI732" s="85"/>
      <c r="AJ732" s="85"/>
      <c r="AK732" s="85"/>
      <c r="AL732" s="85"/>
      <c r="AM732" s="85"/>
      <c r="AN732" s="85"/>
      <c r="AO732" s="85"/>
      <c r="AP732" s="85"/>
    </row>
    <row r="733" spans="5:42" x14ac:dyDescent="0.25">
      <c r="E733" s="84"/>
      <c r="F733" s="84"/>
      <c r="G733" s="84"/>
      <c r="H733" s="83"/>
      <c r="I733" s="85"/>
      <c r="J733" s="85"/>
      <c r="K733" s="85"/>
      <c r="L733" s="83"/>
      <c r="M733" s="85"/>
      <c r="N733" s="85"/>
      <c r="O733" s="84"/>
      <c r="P733" s="83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C733" s="85"/>
      <c r="AD733" s="85"/>
      <c r="AE733" s="85"/>
      <c r="AF733" s="85"/>
      <c r="AG733" s="85"/>
      <c r="AH733" s="85"/>
      <c r="AI733" s="85"/>
      <c r="AJ733" s="85"/>
      <c r="AK733" s="85"/>
      <c r="AL733" s="85"/>
      <c r="AM733" s="85"/>
      <c r="AN733" s="85"/>
      <c r="AO733" s="85"/>
      <c r="AP733" s="85"/>
    </row>
    <row r="734" spans="5:42" x14ac:dyDescent="0.25">
      <c r="E734" s="84"/>
      <c r="F734" s="84"/>
      <c r="G734" s="84"/>
      <c r="H734" s="83"/>
      <c r="I734" s="85"/>
      <c r="J734" s="85"/>
      <c r="K734" s="85"/>
      <c r="L734" s="83"/>
      <c r="M734" s="85"/>
      <c r="N734" s="85"/>
      <c r="O734" s="84"/>
      <c r="P734" s="83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C734" s="85"/>
      <c r="AD734" s="85"/>
      <c r="AE734" s="85"/>
      <c r="AF734" s="85"/>
      <c r="AG734" s="85"/>
      <c r="AH734" s="85"/>
      <c r="AI734" s="85"/>
      <c r="AJ734" s="85"/>
      <c r="AK734" s="85"/>
      <c r="AL734" s="85"/>
      <c r="AM734" s="85"/>
      <c r="AN734" s="85"/>
      <c r="AO734" s="85"/>
      <c r="AP734" s="85"/>
    </row>
    <row r="735" spans="5:42" x14ac:dyDescent="0.25">
      <c r="E735" s="84"/>
      <c r="F735" s="84"/>
      <c r="G735" s="84"/>
      <c r="H735" s="83"/>
      <c r="I735" s="85"/>
      <c r="J735" s="85"/>
      <c r="K735" s="85"/>
      <c r="L735" s="83"/>
      <c r="M735" s="85"/>
      <c r="N735" s="85"/>
      <c r="O735" s="84"/>
      <c r="P735" s="83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C735" s="85"/>
      <c r="AD735" s="85"/>
      <c r="AE735" s="85"/>
      <c r="AF735" s="85"/>
      <c r="AG735" s="85"/>
      <c r="AH735" s="85"/>
      <c r="AI735" s="85"/>
      <c r="AJ735" s="85"/>
      <c r="AK735" s="85"/>
      <c r="AL735" s="85"/>
      <c r="AM735" s="85"/>
      <c r="AN735" s="85"/>
      <c r="AO735" s="85"/>
      <c r="AP735" s="85"/>
    </row>
    <row r="736" spans="5:42" x14ac:dyDescent="0.25">
      <c r="E736" s="84"/>
      <c r="F736" s="84"/>
      <c r="G736" s="84"/>
      <c r="H736" s="83"/>
      <c r="I736" s="85"/>
      <c r="J736" s="85"/>
      <c r="K736" s="85"/>
      <c r="L736" s="83"/>
      <c r="M736" s="85"/>
      <c r="N736" s="85"/>
      <c r="O736" s="84"/>
      <c r="P736" s="83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C736" s="85"/>
      <c r="AD736" s="85"/>
      <c r="AE736" s="85"/>
      <c r="AF736" s="85"/>
      <c r="AG736" s="85"/>
      <c r="AH736" s="85"/>
      <c r="AI736" s="85"/>
      <c r="AJ736" s="85"/>
      <c r="AK736" s="85"/>
      <c r="AL736" s="85"/>
      <c r="AM736" s="85"/>
      <c r="AN736" s="85"/>
      <c r="AO736" s="85"/>
      <c r="AP736" s="85"/>
    </row>
    <row r="737" spans="5:42" x14ac:dyDescent="0.25">
      <c r="E737" s="84"/>
      <c r="F737" s="84"/>
      <c r="G737" s="84"/>
      <c r="H737" s="83"/>
      <c r="I737" s="85"/>
      <c r="J737" s="85"/>
      <c r="K737" s="85"/>
      <c r="L737" s="83"/>
      <c r="M737" s="85"/>
      <c r="N737" s="85"/>
      <c r="O737" s="84"/>
      <c r="P737" s="83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C737" s="85"/>
      <c r="AD737" s="85"/>
      <c r="AE737" s="85"/>
      <c r="AF737" s="85"/>
      <c r="AG737" s="85"/>
      <c r="AH737" s="85"/>
      <c r="AI737" s="85"/>
      <c r="AJ737" s="85"/>
      <c r="AK737" s="85"/>
      <c r="AL737" s="85"/>
      <c r="AM737" s="85"/>
      <c r="AN737" s="85"/>
      <c r="AO737" s="85"/>
      <c r="AP737" s="85"/>
    </row>
    <row r="738" spans="5:42" x14ac:dyDescent="0.25">
      <c r="E738" s="84"/>
      <c r="F738" s="84"/>
      <c r="G738" s="84"/>
      <c r="H738" s="83"/>
      <c r="I738" s="85"/>
      <c r="J738" s="85"/>
      <c r="K738" s="85"/>
      <c r="L738" s="83"/>
      <c r="M738" s="85"/>
      <c r="N738" s="85"/>
      <c r="O738" s="84"/>
      <c r="P738" s="83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C738" s="85"/>
      <c r="AD738" s="85"/>
      <c r="AE738" s="85"/>
      <c r="AF738" s="85"/>
      <c r="AG738" s="85"/>
      <c r="AH738" s="85"/>
      <c r="AI738" s="85"/>
      <c r="AJ738" s="85"/>
      <c r="AK738" s="85"/>
      <c r="AL738" s="85"/>
      <c r="AM738" s="85"/>
      <c r="AN738" s="85"/>
      <c r="AO738" s="85"/>
      <c r="AP738" s="85"/>
    </row>
    <row r="739" spans="5:42" x14ac:dyDescent="0.25">
      <c r="E739" s="84"/>
      <c r="F739" s="84"/>
      <c r="G739" s="84"/>
      <c r="H739" s="83"/>
      <c r="I739" s="85"/>
      <c r="J739" s="85"/>
      <c r="K739" s="85"/>
      <c r="L739" s="83"/>
      <c r="M739" s="85"/>
      <c r="N739" s="85"/>
      <c r="O739" s="84"/>
      <c r="P739" s="83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C739" s="85"/>
      <c r="AD739" s="85"/>
      <c r="AE739" s="85"/>
      <c r="AF739" s="85"/>
      <c r="AG739" s="85"/>
      <c r="AH739" s="85"/>
      <c r="AI739" s="85"/>
      <c r="AJ739" s="85"/>
      <c r="AK739" s="85"/>
      <c r="AL739" s="85"/>
      <c r="AM739" s="85"/>
      <c r="AN739" s="85"/>
      <c r="AO739" s="85"/>
      <c r="AP739" s="85"/>
    </row>
    <row r="740" spans="5:42" x14ac:dyDescent="0.25">
      <c r="E740" s="84"/>
      <c r="F740" s="84"/>
      <c r="G740" s="84"/>
      <c r="H740" s="83"/>
      <c r="I740" s="85"/>
      <c r="J740" s="85"/>
      <c r="K740" s="85"/>
      <c r="L740" s="83"/>
      <c r="M740" s="85"/>
      <c r="N740" s="85"/>
      <c r="O740" s="84"/>
      <c r="P740" s="83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C740" s="85"/>
      <c r="AD740" s="85"/>
      <c r="AE740" s="85"/>
      <c r="AF740" s="85"/>
      <c r="AG740" s="85"/>
      <c r="AH740" s="85"/>
      <c r="AI740" s="85"/>
      <c r="AJ740" s="85"/>
      <c r="AK740" s="85"/>
      <c r="AL740" s="85"/>
      <c r="AM740" s="85"/>
      <c r="AN740" s="85"/>
      <c r="AO740" s="85"/>
      <c r="AP740" s="85"/>
    </row>
    <row r="741" spans="5:42" x14ac:dyDescent="0.25">
      <c r="E741" s="84"/>
      <c r="F741" s="84"/>
      <c r="G741" s="84"/>
      <c r="H741" s="83"/>
      <c r="I741" s="85"/>
      <c r="J741" s="85"/>
      <c r="K741" s="85"/>
      <c r="L741" s="83"/>
      <c r="M741" s="85"/>
      <c r="N741" s="85"/>
      <c r="O741" s="84"/>
      <c r="P741" s="83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C741" s="85"/>
      <c r="AD741" s="85"/>
      <c r="AE741" s="85"/>
      <c r="AF741" s="85"/>
      <c r="AG741" s="85"/>
      <c r="AH741" s="85"/>
      <c r="AI741" s="85"/>
      <c r="AJ741" s="85"/>
      <c r="AK741" s="85"/>
      <c r="AL741" s="85"/>
      <c r="AM741" s="85"/>
      <c r="AN741" s="85"/>
      <c r="AO741" s="85"/>
      <c r="AP741" s="85"/>
    </row>
    <row r="742" spans="5:42" x14ac:dyDescent="0.25">
      <c r="E742" s="84"/>
      <c r="F742" s="84"/>
      <c r="G742" s="84"/>
      <c r="H742" s="83"/>
      <c r="I742" s="85"/>
      <c r="J742" s="85"/>
      <c r="K742" s="85"/>
      <c r="L742" s="83"/>
      <c r="M742" s="85"/>
      <c r="N742" s="85"/>
      <c r="O742" s="84"/>
      <c r="P742" s="83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85"/>
      <c r="AD742" s="85"/>
      <c r="AE742" s="85"/>
      <c r="AF742" s="85"/>
      <c r="AG742" s="85"/>
      <c r="AH742" s="85"/>
      <c r="AI742" s="85"/>
      <c r="AJ742" s="85"/>
      <c r="AK742" s="85"/>
      <c r="AL742" s="85"/>
      <c r="AM742" s="85"/>
      <c r="AN742" s="85"/>
      <c r="AO742" s="85"/>
      <c r="AP742" s="85"/>
    </row>
    <row r="743" spans="5:42" x14ac:dyDescent="0.25">
      <c r="E743" s="84"/>
      <c r="F743" s="84"/>
      <c r="G743" s="84"/>
      <c r="H743" s="83"/>
      <c r="I743" s="85"/>
      <c r="J743" s="85"/>
      <c r="K743" s="85"/>
      <c r="L743" s="83"/>
      <c r="M743" s="85"/>
      <c r="N743" s="85"/>
      <c r="O743" s="84"/>
      <c r="P743" s="83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C743" s="85"/>
      <c r="AD743" s="85"/>
      <c r="AE743" s="85"/>
      <c r="AF743" s="85"/>
      <c r="AG743" s="85"/>
      <c r="AH743" s="85"/>
      <c r="AI743" s="85"/>
      <c r="AJ743" s="85"/>
      <c r="AK743" s="85"/>
      <c r="AL743" s="85"/>
      <c r="AM743" s="85"/>
      <c r="AN743" s="85"/>
      <c r="AO743" s="85"/>
      <c r="AP743" s="85"/>
    </row>
    <row r="744" spans="5:42" x14ac:dyDescent="0.25">
      <c r="E744" s="84"/>
      <c r="F744" s="84"/>
      <c r="G744" s="84"/>
      <c r="H744" s="83"/>
      <c r="I744" s="85"/>
      <c r="J744" s="85"/>
      <c r="K744" s="85"/>
      <c r="L744" s="83"/>
      <c r="M744" s="85"/>
      <c r="N744" s="85"/>
      <c r="O744" s="84"/>
      <c r="P744" s="83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C744" s="85"/>
      <c r="AD744" s="85"/>
      <c r="AE744" s="85"/>
      <c r="AF744" s="85"/>
      <c r="AG744" s="85"/>
      <c r="AH744" s="85"/>
      <c r="AI744" s="85"/>
      <c r="AJ744" s="85"/>
      <c r="AK744" s="85"/>
      <c r="AL744" s="85"/>
      <c r="AM744" s="85"/>
      <c r="AN744" s="85"/>
      <c r="AO744" s="85"/>
      <c r="AP744" s="85"/>
    </row>
    <row r="745" spans="5:42" x14ac:dyDescent="0.25">
      <c r="E745" s="84"/>
      <c r="F745" s="84"/>
      <c r="G745" s="84"/>
      <c r="H745" s="83"/>
      <c r="I745" s="85"/>
      <c r="J745" s="85"/>
      <c r="K745" s="85"/>
      <c r="L745" s="83"/>
      <c r="M745" s="85"/>
      <c r="N745" s="85"/>
      <c r="O745" s="84"/>
      <c r="P745" s="83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C745" s="85"/>
      <c r="AD745" s="85"/>
      <c r="AE745" s="85"/>
      <c r="AF745" s="85"/>
      <c r="AG745" s="85"/>
      <c r="AH745" s="85"/>
      <c r="AI745" s="85"/>
      <c r="AJ745" s="85"/>
      <c r="AK745" s="85"/>
      <c r="AL745" s="85"/>
      <c r="AM745" s="85"/>
      <c r="AN745" s="85"/>
      <c r="AO745" s="85"/>
      <c r="AP745" s="85"/>
    </row>
    <row r="746" spans="5:42" x14ac:dyDescent="0.25">
      <c r="E746" s="84"/>
      <c r="F746" s="84"/>
      <c r="G746" s="84"/>
      <c r="H746" s="83"/>
      <c r="I746" s="85"/>
      <c r="J746" s="85"/>
      <c r="K746" s="85"/>
      <c r="L746" s="83"/>
      <c r="M746" s="85"/>
      <c r="N746" s="85"/>
      <c r="O746" s="84"/>
      <c r="P746" s="83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C746" s="85"/>
      <c r="AD746" s="85"/>
      <c r="AE746" s="85"/>
      <c r="AF746" s="85"/>
      <c r="AG746" s="85"/>
      <c r="AH746" s="85"/>
      <c r="AI746" s="85"/>
      <c r="AJ746" s="85"/>
      <c r="AK746" s="85"/>
      <c r="AL746" s="85"/>
      <c r="AM746" s="85"/>
      <c r="AN746" s="85"/>
      <c r="AO746" s="85"/>
      <c r="AP746" s="85"/>
    </row>
    <row r="747" spans="5:42" x14ac:dyDescent="0.25">
      <c r="E747" s="84"/>
      <c r="F747" s="84"/>
      <c r="G747" s="84"/>
      <c r="H747" s="83"/>
      <c r="I747" s="85"/>
      <c r="J747" s="85"/>
      <c r="K747" s="85"/>
      <c r="L747" s="83"/>
      <c r="M747" s="85"/>
      <c r="N747" s="85"/>
      <c r="O747" s="84"/>
      <c r="P747" s="83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C747" s="85"/>
      <c r="AD747" s="85"/>
      <c r="AE747" s="85"/>
      <c r="AF747" s="85"/>
      <c r="AG747" s="85"/>
      <c r="AH747" s="85"/>
      <c r="AI747" s="85"/>
      <c r="AJ747" s="85"/>
      <c r="AK747" s="85"/>
      <c r="AL747" s="85"/>
      <c r="AM747" s="85"/>
      <c r="AN747" s="85"/>
      <c r="AO747" s="85"/>
      <c r="AP747" s="85"/>
    </row>
    <row r="748" spans="5:42" x14ac:dyDescent="0.25">
      <c r="E748" s="84"/>
      <c r="F748" s="84"/>
      <c r="G748" s="84"/>
      <c r="H748" s="83"/>
      <c r="I748" s="85"/>
      <c r="J748" s="85"/>
      <c r="K748" s="85"/>
      <c r="L748" s="83"/>
      <c r="M748" s="85"/>
      <c r="N748" s="85"/>
      <c r="O748" s="84"/>
      <c r="P748" s="83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C748" s="85"/>
      <c r="AD748" s="85"/>
      <c r="AE748" s="85"/>
      <c r="AF748" s="85"/>
      <c r="AG748" s="85"/>
      <c r="AH748" s="85"/>
      <c r="AI748" s="85"/>
      <c r="AJ748" s="85"/>
      <c r="AK748" s="85"/>
      <c r="AL748" s="85"/>
      <c r="AM748" s="85"/>
      <c r="AN748" s="85"/>
      <c r="AO748" s="85"/>
      <c r="AP748" s="85"/>
    </row>
    <row r="749" spans="5:42" x14ac:dyDescent="0.25">
      <c r="E749" s="84"/>
      <c r="F749" s="84"/>
      <c r="G749" s="84"/>
      <c r="H749" s="83"/>
      <c r="I749" s="85"/>
      <c r="J749" s="85"/>
      <c r="K749" s="85"/>
      <c r="L749" s="83"/>
      <c r="M749" s="85"/>
      <c r="N749" s="85"/>
      <c r="O749" s="84"/>
      <c r="P749" s="83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C749" s="85"/>
      <c r="AD749" s="85"/>
      <c r="AE749" s="85"/>
      <c r="AF749" s="85"/>
      <c r="AG749" s="85"/>
      <c r="AH749" s="85"/>
      <c r="AI749" s="85"/>
      <c r="AJ749" s="85"/>
      <c r="AK749" s="85"/>
      <c r="AL749" s="85"/>
      <c r="AM749" s="85"/>
      <c r="AN749" s="85"/>
      <c r="AO749" s="85"/>
      <c r="AP749" s="85"/>
    </row>
    <row r="750" spans="5:42" x14ac:dyDescent="0.25">
      <c r="E750" s="84"/>
      <c r="F750" s="84"/>
      <c r="G750" s="84"/>
      <c r="H750" s="83"/>
      <c r="I750" s="85"/>
      <c r="J750" s="85"/>
      <c r="K750" s="85"/>
      <c r="L750" s="83"/>
      <c r="M750" s="85"/>
      <c r="N750" s="85"/>
      <c r="O750" s="84"/>
      <c r="P750" s="83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C750" s="85"/>
      <c r="AD750" s="85"/>
      <c r="AE750" s="85"/>
      <c r="AF750" s="85"/>
      <c r="AG750" s="85"/>
      <c r="AH750" s="85"/>
      <c r="AI750" s="85"/>
      <c r="AJ750" s="85"/>
      <c r="AK750" s="85"/>
      <c r="AL750" s="85"/>
      <c r="AM750" s="85"/>
      <c r="AN750" s="85"/>
      <c r="AO750" s="85"/>
      <c r="AP750" s="85"/>
    </row>
    <row r="751" spans="5:42" x14ac:dyDescent="0.25">
      <c r="E751" s="84"/>
      <c r="F751" s="84"/>
      <c r="G751" s="84"/>
      <c r="H751" s="83"/>
      <c r="I751" s="85"/>
      <c r="J751" s="85"/>
      <c r="K751" s="85"/>
      <c r="L751" s="83"/>
      <c r="M751" s="85"/>
      <c r="N751" s="85"/>
      <c r="O751" s="84"/>
      <c r="P751" s="83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C751" s="85"/>
      <c r="AD751" s="85"/>
      <c r="AE751" s="85"/>
      <c r="AF751" s="85"/>
      <c r="AG751" s="85"/>
      <c r="AH751" s="85"/>
      <c r="AI751" s="85"/>
      <c r="AJ751" s="85"/>
      <c r="AK751" s="85"/>
      <c r="AL751" s="85"/>
      <c r="AM751" s="85"/>
      <c r="AN751" s="85"/>
      <c r="AO751" s="85"/>
      <c r="AP751" s="85"/>
    </row>
    <row r="752" spans="5:42" x14ac:dyDescent="0.25">
      <c r="E752" s="84"/>
      <c r="F752" s="84"/>
      <c r="G752" s="84"/>
      <c r="H752" s="83"/>
      <c r="I752" s="85"/>
      <c r="J752" s="85"/>
      <c r="K752" s="85"/>
      <c r="L752" s="83"/>
      <c r="M752" s="85"/>
      <c r="N752" s="85"/>
      <c r="O752" s="84"/>
      <c r="P752" s="83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C752" s="85"/>
      <c r="AD752" s="85"/>
      <c r="AE752" s="85"/>
      <c r="AF752" s="85"/>
      <c r="AG752" s="85"/>
      <c r="AH752" s="85"/>
      <c r="AI752" s="85"/>
      <c r="AJ752" s="85"/>
      <c r="AK752" s="85"/>
      <c r="AL752" s="85"/>
      <c r="AM752" s="85"/>
      <c r="AN752" s="85"/>
      <c r="AO752" s="85"/>
      <c r="AP752" s="85"/>
    </row>
    <row r="753" spans="5:42" x14ac:dyDescent="0.25">
      <c r="E753" s="84"/>
      <c r="F753" s="84"/>
      <c r="G753" s="84"/>
      <c r="H753" s="83"/>
      <c r="I753" s="85"/>
      <c r="J753" s="85"/>
      <c r="K753" s="85"/>
      <c r="L753" s="83"/>
      <c r="M753" s="85"/>
      <c r="N753" s="85"/>
      <c r="O753" s="84"/>
      <c r="P753" s="83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C753" s="85"/>
      <c r="AD753" s="85"/>
      <c r="AE753" s="85"/>
      <c r="AF753" s="85"/>
      <c r="AG753" s="85"/>
      <c r="AH753" s="85"/>
      <c r="AI753" s="85"/>
      <c r="AJ753" s="85"/>
      <c r="AK753" s="85"/>
      <c r="AL753" s="85"/>
      <c r="AM753" s="85"/>
      <c r="AN753" s="85"/>
      <c r="AO753" s="85"/>
      <c r="AP753" s="85"/>
    </row>
    <row r="754" spans="5:42" x14ac:dyDescent="0.25">
      <c r="E754" s="84"/>
      <c r="F754" s="84"/>
      <c r="G754" s="84"/>
      <c r="H754" s="83"/>
      <c r="I754" s="85"/>
      <c r="J754" s="85"/>
      <c r="K754" s="85"/>
      <c r="L754" s="83"/>
      <c r="M754" s="85"/>
      <c r="N754" s="85"/>
      <c r="O754" s="84"/>
      <c r="P754" s="83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C754" s="85"/>
      <c r="AD754" s="85"/>
      <c r="AE754" s="85"/>
      <c r="AF754" s="85"/>
      <c r="AG754" s="85"/>
      <c r="AH754" s="85"/>
      <c r="AI754" s="85"/>
      <c r="AJ754" s="85"/>
      <c r="AK754" s="85"/>
      <c r="AL754" s="85"/>
      <c r="AM754" s="85"/>
      <c r="AN754" s="85"/>
      <c r="AO754" s="85"/>
      <c r="AP754" s="85"/>
    </row>
    <row r="755" spans="5:42" x14ac:dyDescent="0.25">
      <c r="E755" s="84"/>
      <c r="F755" s="84"/>
      <c r="G755" s="84"/>
      <c r="H755" s="83"/>
      <c r="I755" s="85"/>
      <c r="J755" s="85"/>
      <c r="K755" s="85"/>
      <c r="L755" s="83"/>
      <c r="M755" s="85"/>
      <c r="N755" s="85"/>
      <c r="O755" s="84"/>
      <c r="P755" s="83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C755" s="85"/>
      <c r="AD755" s="85"/>
      <c r="AE755" s="85"/>
      <c r="AF755" s="85"/>
      <c r="AG755" s="85"/>
      <c r="AH755" s="85"/>
      <c r="AI755" s="85"/>
      <c r="AJ755" s="85"/>
      <c r="AK755" s="85"/>
      <c r="AL755" s="85"/>
      <c r="AM755" s="85"/>
      <c r="AN755" s="85"/>
      <c r="AO755" s="85"/>
      <c r="AP755" s="85"/>
    </row>
    <row r="756" spans="5:42" x14ac:dyDescent="0.25">
      <c r="E756" s="84"/>
      <c r="F756" s="84"/>
      <c r="G756" s="84"/>
      <c r="H756" s="83"/>
      <c r="I756" s="85"/>
      <c r="J756" s="85"/>
      <c r="K756" s="85"/>
      <c r="L756" s="83"/>
      <c r="M756" s="85"/>
      <c r="N756" s="85"/>
      <c r="O756" s="84"/>
      <c r="P756" s="83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C756" s="85"/>
      <c r="AD756" s="85"/>
      <c r="AE756" s="85"/>
      <c r="AF756" s="85"/>
      <c r="AG756" s="85"/>
      <c r="AH756" s="85"/>
      <c r="AI756" s="85"/>
      <c r="AJ756" s="85"/>
      <c r="AK756" s="85"/>
      <c r="AL756" s="85"/>
      <c r="AM756" s="85"/>
      <c r="AN756" s="85"/>
      <c r="AO756" s="85"/>
      <c r="AP756" s="85"/>
    </row>
    <row r="757" spans="5:42" x14ac:dyDescent="0.25">
      <c r="E757" s="84"/>
      <c r="F757" s="84"/>
      <c r="G757" s="84"/>
      <c r="H757" s="83"/>
      <c r="I757" s="85"/>
      <c r="J757" s="85"/>
      <c r="K757" s="85"/>
      <c r="L757" s="83"/>
      <c r="M757" s="85"/>
      <c r="N757" s="85"/>
      <c r="O757" s="84"/>
      <c r="P757" s="83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C757" s="85"/>
      <c r="AD757" s="85"/>
      <c r="AE757" s="85"/>
      <c r="AF757" s="85"/>
      <c r="AG757" s="85"/>
      <c r="AH757" s="85"/>
      <c r="AI757" s="85"/>
      <c r="AJ757" s="85"/>
      <c r="AK757" s="85"/>
      <c r="AL757" s="85"/>
      <c r="AM757" s="85"/>
      <c r="AN757" s="85"/>
      <c r="AO757" s="85"/>
      <c r="AP757" s="85"/>
    </row>
    <row r="758" spans="5:42" x14ac:dyDescent="0.25">
      <c r="E758" s="84"/>
      <c r="F758" s="84"/>
      <c r="G758" s="84"/>
      <c r="H758" s="83"/>
      <c r="I758" s="85"/>
      <c r="J758" s="85"/>
      <c r="K758" s="85"/>
      <c r="L758" s="83"/>
      <c r="M758" s="85"/>
      <c r="N758" s="85"/>
      <c r="O758" s="84"/>
      <c r="P758" s="83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C758" s="85"/>
      <c r="AD758" s="85"/>
      <c r="AE758" s="85"/>
      <c r="AF758" s="85"/>
      <c r="AG758" s="85"/>
      <c r="AH758" s="85"/>
      <c r="AI758" s="85"/>
      <c r="AJ758" s="85"/>
      <c r="AK758" s="85"/>
      <c r="AL758" s="85"/>
      <c r="AM758" s="85"/>
      <c r="AN758" s="85"/>
      <c r="AO758" s="85"/>
      <c r="AP758" s="85"/>
    </row>
    <row r="759" spans="5:42" x14ac:dyDescent="0.25">
      <c r="E759" s="84"/>
      <c r="F759" s="84"/>
      <c r="G759" s="84"/>
      <c r="H759" s="83"/>
      <c r="I759" s="85"/>
      <c r="J759" s="85"/>
      <c r="K759" s="85"/>
      <c r="L759" s="83"/>
      <c r="M759" s="85"/>
      <c r="N759" s="85"/>
      <c r="O759" s="84"/>
      <c r="P759" s="83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C759" s="85"/>
      <c r="AD759" s="85"/>
      <c r="AE759" s="85"/>
      <c r="AF759" s="85"/>
      <c r="AG759" s="85"/>
      <c r="AH759" s="85"/>
      <c r="AI759" s="85"/>
      <c r="AJ759" s="85"/>
      <c r="AK759" s="85"/>
      <c r="AL759" s="85"/>
      <c r="AM759" s="85"/>
      <c r="AN759" s="85"/>
      <c r="AO759" s="85"/>
      <c r="AP759" s="85"/>
    </row>
    <row r="760" spans="5:42" x14ac:dyDescent="0.25">
      <c r="E760" s="84"/>
      <c r="F760" s="84"/>
      <c r="G760" s="84"/>
      <c r="H760" s="83"/>
      <c r="I760" s="85"/>
      <c r="J760" s="85"/>
      <c r="K760" s="85"/>
      <c r="L760" s="83"/>
      <c r="M760" s="85"/>
      <c r="N760" s="85"/>
      <c r="O760" s="84"/>
      <c r="P760" s="83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C760" s="85"/>
      <c r="AD760" s="85"/>
      <c r="AE760" s="85"/>
      <c r="AF760" s="85"/>
      <c r="AG760" s="85"/>
      <c r="AH760" s="85"/>
      <c r="AI760" s="85"/>
      <c r="AJ760" s="85"/>
      <c r="AK760" s="85"/>
      <c r="AL760" s="85"/>
      <c r="AM760" s="85"/>
      <c r="AN760" s="85"/>
      <c r="AO760" s="85"/>
      <c r="AP760" s="85"/>
    </row>
    <row r="761" spans="5:42" x14ac:dyDescent="0.25">
      <c r="E761" s="84"/>
      <c r="F761" s="84"/>
      <c r="G761" s="84"/>
      <c r="H761" s="83"/>
      <c r="I761" s="85"/>
      <c r="J761" s="85"/>
      <c r="K761" s="85"/>
      <c r="L761" s="83"/>
      <c r="M761" s="85"/>
      <c r="N761" s="85"/>
      <c r="O761" s="84"/>
      <c r="P761" s="83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C761" s="85"/>
      <c r="AD761" s="85"/>
      <c r="AE761" s="85"/>
      <c r="AF761" s="85"/>
      <c r="AG761" s="85"/>
      <c r="AH761" s="85"/>
      <c r="AI761" s="85"/>
      <c r="AJ761" s="85"/>
      <c r="AK761" s="85"/>
      <c r="AL761" s="85"/>
      <c r="AM761" s="85"/>
      <c r="AN761" s="85"/>
      <c r="AO761" s="85"/>
      <c r="AP761" s="85"/>
    </row>
    <row r="762" spans="5:42" x14ac:dyDescent="0.25">
      <c r="E762" s="84"/>
      <c r="F762" s="84"/>
      <c r="G762" s="84"/>
      <c r="H762" s="83"/>
      <c r="I762" s="85"/>
      <c r="J762" s="85"/>
      <c r="K762" s="85"/>
      <c r="L762" s="83"/>
      <c r="M762" s="85"/>
      <c r="N762" s="85"/>
      <c r="O762" s="84"/>
      <c r="P762" s="83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C762" s="85"/>
      <c r="AD762" s="85"/>
      <c r="AE762" s="85"/>
      <c r="AF762" s="85"/>
      <c r="AG762" s="85"/>
      <c r="AH762" s="85"/>
      <c r="AI762" s="85"/>
      <c r="AJ762" s="85"/>
      <c r="AK762" s="85"/>
      <c r="AL762" s="85"/>
      <c r="AM762" s="85"/>
      <c r="AN762" s="85"/>
      <c r="AO762" s="85"/>
      <c r="AP762" s="85"/>
    </row>
    <row r="763" spans="5:42" x14ac:dyDescent="0.25">
      <c r="E763" s="84"/>
      <c r="F763" s="84"/>
      <c r="G763" s="84"/>
      <c r="H763" s="83"/>
      <c r="I763" s="85"/>
      <c r="J763" s="85"/>
      <c r="K763" s="85"/>
      <c r="L763" s="83"/>
      <c r="M763" s="85"/>
      <c r="N763" s="85"/>
      <c r="O763" s="84"/>
      <c r="P763" s="83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C763" s="85"/>
      <c r="AD763" s="85"/>
      <c r="AE763" s="85"/>
      <c r="AF763" s="85"/>
      <c r="AG763" s="85"/>
      <c r="AH763" s="85"/>
      <c r="AI763" s="85"/>
      <c r="AJ763" s="85"/>
      <c r="AK763" s="85"/>
      <c r="AL763" s="85"/>
      <c r="AM763" s="85"/>
      <c r="AN763" s="85"/>
      <c r="AO763" s="85"/>
      <c r="AP763" s="85"/>
    </row>
    <row r="764" spans="5:42" x14ac:dyDescent="0.25">
      <c r="E764" s="84"/>
      <c r="F764" s="84"/>
      <c r="G764" s="84"/>
      <c r="H764" s="83"/>
      <c r="I764" s="85"/>
      <c r="J764" s="85"/>
      <c r="K764" s="85"/>
      <c r="L764" s="83"/>
      <c r="M764" s="85"/>
      <c r="N764" s="85"/>
      <c r="O764" s="84"/>
      <c r="P764" s="83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C764" s="85"/>
      <c r="AD764" s="85"/>
      <c r="AE764" s="85"/>
      <c r="AF764" s="85"/>
      <c r="AG764" s="85"/>
      <c r="AH764" s="85"/>
      <c r="AI764" s="85"/>
      <c r="AJ764" s="85"/>
      <c r="AK764" s="85"/>
      <c r="AL764" s="85"/>
      <c r="AM764" s="85"/>
      <c r="AN764" s="85"/>
      <c r="AO764" s="85"/>
      <c r="AP764" s="85"/>
    </row>
    <row r="765" spans="5:42" x14ac:dyDescent="0.25">
      <c r="E765" s="84"/>
      <c r="F765" s="84"/>
      <c r="G765" s="84"/>
      <c r="H765" s="83"/>
      <c r="I765" s="85"/>
      <c r="J765" s="85"/>
      <c r="K765" s="85"/>
      <c r="L765" s="83"/>
      <c r="M765" s="85"/>
      <c r="N765" s="85"/>
      <c r="O765" s="84"/>
      <c r="P765" s="83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C765" s="85"/>
      <c r="AD765" s="85"/>
      <c r="AE765" s="85"/>
      <c r="AF765" s="85"/>
      <c r="AG765" s="85"/>
      <c r="AH765" s="85"/>
      <c r="AI765" s="85"/>
      <c r="AJ765" s="85"/>
      <c r="AK765" s="85"/>
      <c r="AL765" s="85"/>
      <c r="AM765" s="85"/>
      <c r="AN765" s="85"/>
      <c r="AO765" s="85"/>
      <c r="AP765" s="85"/>
    </row>
    <row r="766" spans="5:42" x14ac:dyDescent="0.25">
      <c r="E766" s="84"/>
      <c r="F766" s="84"/>
      <c r="G766" s="84"/>
      <c r="H766" s="83"/>
      <c r="I766" s="85"/>
      <c r="J766" s="85"/>
      <c r="K766" s="85"/>
      <c r="L766" s="83"/>
      <c r="M766" s="85"/>
      <c r="N766" s="85"/>
      <c r="O766" s="84"/>
      <c r="P766" s="83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C766" s="85"/>
      <c r="AD766" s="85"/>
      <c r="AE766" s="85"/>
      <c r="AF766" s="85"/>
      <c r="AG766" s="85"/>
      <c r="AH766" s="85"/>
      <c r="AI766" s="85"/>
      <c r="AJ766" s="85"/>
      <c r="AK766" s="85"/>
      <c r="AL766" s="85"/>
      <c r="AM766" s="85"/>
      <c r="AN766" s="85"/>
      <c r="AO766" s="85"/>
      <c r="AP766" s="85"/>
    </row>
    <row r="767" spans="5:42" x14ac:dyDescent="0.25">
      <c r="E767" s="84"/>
      <c r="F767" s="84"/>
      <c r="G767" s="84"/>
      <c r="H767" s="83"/>
      <c r="I767" s="85"/>
      <c r="J767" s="85"/>
      <c r="K767" s="85"/>
      <c r="L767" s="83"/>
      <c r="M767" s="85"/>
      <c r="N767" s="85"/>
      <c r="O767" s="84"/>
      <c r="P767" s="83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C767" s="85"/>
      <c r="AD767" s="85"/>
      <c r="AE767" s="85"/>
      <c r="AF767" s="85"/>
      <c r="AG767" s="85"/>
      <c r="AH767" s="85"/>
      <c r="AI767" s="85"/>
      <c r="AJ767" s="85"/>
      <c r="AK767" s="85"/>
      <c r="AL767" s="85"/>
      <c r="AM767" s="85"/>
      <c r="AN767" s="85"/>
      <c r="AO767" s="85"/>
      <c r="AP767" s="85"/>
    </row>
    <row r="768" spans="5:42" x14ac:dyDescent="0.25">
      <c r="E768" s="84"/>
      <c r="F768" s="84"/>
      <c r="G768" s="84"/>
      <c r="H768" s="83"/>
      <c r="I768" s="85"/>
      <c r="J768" s="85"/>
      <c r="K768" s="85"/>
      <c r="L768" s="83"/>
      <c r="M768" s="85"/>
      <c r="N768" s="85"/>
      <c r="O768" s="84"/>
      <c r="P768" s="83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C768" s="85"/>
      <c r="AD768" s="85"/>
      <c r="AE768" s="85"/>
      <c r="AF768" s="85"/>
      <c r="AG768" s="85"/>
      <c r="AH768" s="85"/>
      <c r="AI768" s="85"/>
      <c r="AJ768" s="85"/>
      <c r="AK768" s="85"/>
      <c r="AL768" s="85"/>
      <c r="AM768" s="85"/>
      <c r="AN768" s="85"/>
      <c r="AO768" s="85"/>
      <c r="AP768" s="85"/>
    </row>
    <row r="769" spans="5:42" x14ac:dyDescent="0.25">
      <c r="E769" s="84"/>
      <c r="F769" s="84"/>
      <c r="G769" s="84"/>
      <c r="H769" s="83"/>
      <c r="I769" s="85"/>
      <c r="J769" s="85"/>
      <c r="K769" s="85"/>
      <c r="L769" s="83"/>
      <c r="M769" s="85"/>
      <c r="N769" s="85"/>
      <c r="O769" s="84"/>
      <c r="P769" s="83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C769" s="85"/>
      <c r="AD769" s="85"/>
      <c r="AE769" s="85"/>
      <c r="AF769" s="85"/>
      <c r="AG769" s="85"/>
      <c r="AH769" s="85"/>
      <c r="AI769" s="85"/>
      <c r="AJ769" s="85"/>
      <c r="AK769" s="85"/>
      <c r="AL769" s="85"/>
      <c r="AM769" s="85"/>
      <c r="AN769" s="85"/>
      <c r="AO769" s="85"/>
      <c r="AP769" s="85"/>
    </row>
    <row r="770" spans="5:42" x14ac:dyDescent="0.25">
      <c r="E770" s="84"/>
      <c r="F770" s="84"/>
      <c r="G770" s="84"/>
      <c r="H770" s="83"/>
      <c r="I770" s="85"/>
      <c r="J770" s="85"/>
      <c r="K770" s="85"/>
      <c r="L770" s="83"/>
      <c r="M770" s="85"/>
      <c r="N770" s="85"/>
      <c r="O770" s="84"/>
      <c r="P770" s="83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C770" s="85"/>
      <c r="AD770" s="85"/>
      <c r="AE770" s="85"/>
      <c r="AF770" s="85"/>
      <c r="AG770" s="85"/>
      <c r="AH770" s="85"/>
      <c r="AI770" s="85"/>
      <c r="AJ770" s="85"/>
      <c r="AK770" s="85"/>
      <c r="AL770" s="85"/>
      <c r="AM770" s="85"/>
      <c r="AN770" s="85"/>
      <c r="AO770" s="85"/>
      <c r="AP770" s="85"/>
    </row>
    <row r="771" spans="5:42" x14ac:dyDescent="0.25">
      <c r="E771" s="84"/>
      <c r="F771" s="84"/>
      <c r="G771" s="84"/>
      <c r="H771" s="83"/>
      <c r="I771" s="85"/>
      <c r="J771" s="85"/>
      <c r="K771" s="85"/>
      <c r="L771" s="83"/>
      <c r="M771" s="85"/>
      <c r="N771" s="85"/>
      <c r="O771" s="84"/>
      <c r="P771" s="83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C771" s="85"/>
      <c r="AD771" s="85"/>
      <c r="AE771" s="85"/>
      <c r="AF771" s="85"/>
      <c r="AG771" s="85"/>
      <c r="AH771" s="85"/>
      <c r="AI771" s="85"/>
      <c r="AJ771" s="85"/>
      <c r="AK771" s="85"/>
      <c r="AL771" s="85"/>
      <c r="AM771" s="85"/>
      <c r="AN771" s="85"/>
      <c r="AO771" s="85"/>
      <c r="AP771" s="85"/>
    </row>
    <row r="772" spans="5:42" x14ac:dyDescent="0.25">
      <c r="E772" s="84"/>
      <c r="F772" s="84"/>
      <c r="G772" s="84"/>
      <c r="H772" s="83"/>
      <c r="I772" s="85"/>
      <c r="J772" s="85"/>
      <c r="K772" s="85"/>
      <c r="L772" s="83"/>
      <c r="M772" s="85"/>
      <c r="N772" s="85"/>
      <c r="O772" s="84"/>
      <c r="P772" s="83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C772" s="85"/>
      <c r="AD772" s="85"/>
      <c r="AE772" s="85"/>
      <c r="AF772" s="85"/>
      <c r="AG772" s="85"/>
      <c r="AH772" s="85"/>
      <c r="AI772" s="85"/>
      <c r="AJ772" s="85"/>
      <c r="AK772" s="85"/>
      <c r="AL772" s="85"/>
      <c r="AM772" s="85"/>
      <c r="AN772" s="85"/>
      <c r="AO772" s="85"/>
      <c r="AP772" s="85"/>
    </row>
    <row r="773" spans="5:42" x14ac:dyDescent="0.25">
      <c r="E773" s="84"/>
      <c r="F773" s="84"/>
      <c r="G773" s="84"/>
      <c r="H773" s="83"/>
      <c r="I773" s="85"/>
      <c r="J773" s="85"/>
      <c r="K773" s="85"/>
      <c r="L773" s="83"/>
      <c r="M773" s="85"/>
      <c r="N773" s="85"/>
      <c r="O773" s="84"/>
      <c r="P773" s="83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C773" s="85"/>
      <c r="AD773" s="85"/>
      <c r="AE773" s="85"/>
      <c r="AF773" s="85"/>
      <c r="AG773" s="85"/>
      <c r="AH773" s="85"/>
      <c r="AI773" s="85"/>
      <c r="AJ773" s="85"/>
      <c r="AK773" s="85"/>
      <c r="AL773" s="85"/>
      <c r="AM773" s="85"/>
      <c r="AN773" s="85"/>
      <c r="AO773" s="85"/>
      <c r="AP773" s="85"/>
    </row>
    <row r="774" spans="5:42" x14ac:dyDescent="0.25">
      <c r="E774" s="84"/>
      <c r="F774" s="84"/>
      <c r="G774" s="84"/>
      <c r="H774" s="83"/>
      <c r="I774" s="85"/>
      <c r="J774" s="85"/>
      <c r="K774" s="85"/>
      <c r="L774" s="83"/>
      <c r="M774" s="85"/>
      <c r="N774" s="85"/>
      <c r="O774" s="84"/>
      <c r="P774" s="83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C774" s="85"/>
      <c r="AD774" s="85"/>
      <c r="AE774" s="85"/>
      <c r="AF774" s="85"/>
      <c r="AG774" s="85"/>
      <c r="AH774" s="85"/>
      <c r="AI774" s="85"/>
      <c r="AJ774" s="85"/>
      <c r="AK774" s="85"/>
      <c r="AL774" s="85"/>
      <c r="AM774" s="85"/>
      <c r="AN774" s="85"/>
      <c r="AO774" s="85"/>
      <c r="AP774" s="85"/>
    </row>
    <row r="775" spans="5:42" x14ac:dyDescent="0.25">
      <c r="E775" s="84"/>
      <c r="F775" s="84"/>
      <c r="G775" s="84"/>
      <c r="H775" s="83"/>
      <c r="I775" s="85"/>
      <c r="J775" s="85"/>
      <c r="K775" s="85"/>
      <c r="L775" s="83"/>
      <c r="M775" s="85"/>
      <c r="N775" s="85"/>
      <c r="O775" s="84"/>
      <c r="P775" s="83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C775" s="85"/>
      <c r="AD775" s="85"/>
      <c r="AE775" s="85"/>
      <c r="AF775" s="85"/>
      <c r="AG775" s="85"/>
      <c r="AH775" s="85"/>
      <c r="AI775" s="85"/>
      <c r="AJ775" s="85"/>
      <c r="AK775" s="85"/>
      <c r="AL775" s="85"/>
      <c r="AM775" s="85"/>
      <c r="AN775" s="85"/>
      <c r="AO775" s="85"/>
      <c r="AP775" s="85"/>
    </row>
    <row r="776" spans="5:42" x14ac:dyDescent="0.25">
      <c r="E776" s="84"/>
      <c r="F776" s="84"/>
      <c r="G776" s="84"/>
      <c r="H776" s="83"/>
      <c r="I776" s="85"/>
      <c r="J776" s="85"/>
      <c r="K776" s="85"/>
      <c r="L776" s="83"/>
      <c r="M776" s="85"/>
      <c r="N776" s="85"/>
      <c r="O776" s="84"/>
      <c r="P776" s="83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C776" s="85"/>
      <c r="AD776" s="85"/>
      <c r="AE776" s="85"/>
      <c r="AF776" s="85"/>
      <c r="AG776" s="85"/>
      <c r="AH776" s="85"/>
      <c r="AI776" s="85"/>
      <c r="AJ776" s="85"/>
      <c r="AK776" s="85"/>
      <c r="AL776" s="85"/>
      <c r="AM776" s="85"/>
      <c r="AN776" s="85"/>
      <c r="AO776" s="85"/>
      <c r="AP776" s="85"/>
    </row>
    <row r="777" spans="5:42" x14ac:dyDescent="0.25">
      <c r="E777" s="84"/>
      <c r="F777" s="84"/>
      <c r="G777" s="84"/>
      <c r="H777" s="83"/>
      <c r="I777" s="85"/>
      <c r="J777" s="85"/>
      <c r="K777" s="85"/>
      <c r="L777" s="83"/>
      <c r="M777" s="85"/>
      <c r="N777" s="85"/>
      <c r="O777" s="84"/>
      <c r="P777" s="83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C777" s="85"/>
      <c r="AD777" s="85"/>
      <c r="AE777" s="85"/>
      <c r="AF777" s="85"/>
      <c r="AG777" s="85"/>
      <c r="AH777" s="85"/>
      <c r="AI777" s="85"/>
      <c r="AJ777" s="85"/>
      <c r="AK777" s="85"/>
      <c r="AL777" s="85"/>
      <c r="AM777" s="85"/>
      <c r="AN777" s="85"/>
      <c r="AO777" s="85"/>
      <c r="AP777" s="85"/>
    </row>
    <row r="778" spans="5:42" x14ac:dyDescent="0.25">
      <c r="E778" s="84"/>
      <c r="F778" s="84"/>
      <c r="G778" s="84"/>
      <c r="H778" s="83"/>
      <c r="I778" s="85"/>
      <c r="J778" s="85"/>
      <c r="K778" s="85"/>
      <c r="L778" s="83"/>
      <c r="M778" s="85"/>
      <c r="N778" s="85"/>
      <c r="O778" s="84"/>
      <c r="P778" s="83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C778" s="85"/>
      <c r="AD778" s="85"/>
      <c r="AE778" s="85"/>
      <c r="AF778" s="85"/>
      <c r="AG778" s="85"/>
      <c r="AH778" s="85"/>
      <c r="AI778" s="85"/>
      <c r="AJ778" s="85"/>
      <c r="AK778" s="85"/>
      <c r="AL778" s="85"/>
      <c r="AM778" s="85"/>
      <c r="AN778" s="85"/>
      <c r="AO778" s="85"/>
      <c r="AP778" s="85"/>
    </row>
    <row r="779" spans="5:42" x14ac:dyDescent="0.25">
      <c r="E779" s="84"/>
      <c r="F779" s="84"/>
      <c r="G779" s="84"/>
      <c r="H779" s="83"/>
      <c r="I779" s="85"/>
      <c r="J779" s="85"/>
      <c r="K779" s="85"/>
      <c r="L779" s="83"/>
      <c r="M779" s="85"/>
      <c r="N779" s="85"/>
      <c r="O779" s="84"/>
      <c r="P779" s="83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C779" s="85"/>
      <c r="AD779" s="85"/>
      <c r="AE779" s="85"/>
      <c r="AF779" s="85"/>
      <c r="AG779" s="85"/>
      <c r="AH779" s="85"/>
      <c r="AI779" s="85"/>
      <c r="AJ779" s="85"/>
      <c r="AK779" s="85"/>
      <c r="AL779" s="85"/>
      <c r="AM779" s="85"/>
      <c r="AN779" s="85"/>
      <c r="AO779" s="85"/>
      <c r="AP779" s="85"/>
    </row>
    <row r="780" spans="5:42" x14ac:dyDescent="0.25">
      <c r="E780" s="84"/>
      <c r="F780" s="84"/>
      <c r="G780" s="84"/>
      <c r="H780" s="83"/>
      <c r="I780" s="85"/>
      <c r="J780" s="85"/>
      <c r="K780" s="85"/>
      <c r="L780" s="83"/>
      <c r="M780" s="85"/>
      <c r="N780" s="85"/>
      <c r="O780" s="84"/>
      <c r="P780" s="83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C780" s="85"/>
      <c r="AD780" s="85"/>
      <c r="AE780" s="85"/>
      <c r="AF780" s="85"/>
      <c r="AG780" s="85"/>
      <c r="AH780" s="85"/>
      <c r="AI780" s="85"/>
      <c r="AJ780" s="85"/>
      <c r="AK780" s="85"/>
      <c r="AL780" s="85"/>
      <c r="AM780" s="85"/>
      <c r="AN780" s="85"/>
      <c r="AO780" s="85"/>
      <c r="AP780" s="85"/>
    </row>
    <row r="781" spans="5:42" x14ac:dyDescent="0.25">
      <c r="E781" s="84"/>
      <c r="F781" s="84"/>
      <c r="G781" s="84"/>
      <c r="H781" s="83"/>
      <c r="I781" s="85"/>
      <c r="J781" s="85"/>
      <c r="K781" s="85"/>
      <c r="L781" s="83"/>
      <c r="M781" s="85"/>
      <c r="N781" s="85"/>
      <c r="O781" s="84"/>
      <c r="P781" s="83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C781" s="85"/>
      <c r="AD781" s="85"/>
      <c r="AE781" s="85"/>
      <c r="AF781" s="85"/>
      <c r="AG781" s="85"/>
      <c r="AH781" s="85"/>
      <c r="AI781" s="85"/>
      <c r="AJ781" s="85"/>
      <c r="AK781" s="85"/>
      <c r="AL781" s="85"/>
      <c r="AM781" s="85"/>
      <c r="AN781" s="85"/>
      <c r="AO781" s="85"/>
      <c r="AP781" s="85"/>
    </row>
    <row r="782" spans="5:42" x14ac:dyDescent="0.25">
      <c r="E782" s="84"/>
      <c r="F782" s="84"/>
      <c r="G782" s="84"/>
      <c r="H782" s="83"/>
      <c r="I782" s="85"/>
      <c r="J782" s="85"/>
      <c r="K782" s="85"/>
      <c r="L782" s="83"/>
      <c r="M782" s="85"/>
      <c r="N782" s="85"/>
      <c r="O782" s="84"/>
      <c r="P782" s="83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C782" s="85"/>
      <c r="AD782" s="85"/>
      <c r="AE782" s="85"/>
      <c r="AF782" s="85"/>
      <c r="AG782" s="85"/>
      <c r="AH782" s="85"/>
      <c r="AI782" s="85"/>
      <c r="AJ782" s="85"/>
      <c r="AK782" s="85"/>
      <c r="AL782" s="85"/>
      <c r="AM782" s="85"/>
      <c r="AN782" s="85"/>
      <c r="AO782" s="85"/>
      <c r="AP782" s="85"/>
    </row>
    <row r="783" spans="5:42" x14ac:dyDescent="0.25">
      <c r="E783" s="84"/>
      <c r="F783" s="84"/>
      <c r="G783" s="84"/>
      <c r="H783" s="83"/>
      <c r="I783" s="85"/>
      <c r="J783" s="85"/>
      <c r="K783" s="85"/>
      <c r="L783" s="83"/>
      <c r="M783" s="85"/>
      <c r="N783" s="85"/>
      <c r="O783" s="84"/>
      <c r="P783" s="83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C783" s="85"/>
      <c r="AD783" s="85"/>
      <c r="AE783" s="85"/>
      <c r="AF783" s="85"/>
      <c r="AG783" s="85"/>
      <c r="AH783" s="85"/>
      <c r="AI783" s="85"/>
      <c r="AJ783" s="85"/>
      <c r="AK783" s="85"/>
      <c r="AL783" s="85"/>
      <c r="AM783" s="85"/>
      <c r="AN783" s="85"/>
      <c r="AO783" s="85"/>
      <c r="AP783" s="85"/>
    </row>
    <row r="784" spans="5:42" x14ac:dyDescent="0.25">
      <c r="E784" s="84"/>
      <c r="F784" s="84"/>
      <c r="G784" s="84"/>
      <c r="H784" s="83"/>
      <c r="I784" s="85"/>
      <c r="J784" s="85"/>
      <c r="K784" s="85"/>
      <c r="L784" s="83"/>
      <c r="M784" s="85"/>
      <c r="N784" s="85"/>
      <c r="O784" s="84"/>
      <c r="P784" s="83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C784" s="85"/>
      <c r="AD784" s="85"/>
      <c r="AE784" s="85"/>
      <c r="AF784" s="85"/>
      <c r="AG784" s="85"/>
      <c r="AH784" s="85"/>
      <c r="AI784" s="85"/>
      <c r="AJ784" s="85"/>
      <c r="AK784" s="85"/>
      <c r="AL784" s="85"/>
      <c r="AM784" s="85"/>
      <c r="AN784" s="85"/>
      <c r="AO784" s="85"/>
      <c r="AP784" s="85"/>
    </row>
    <row r="785" spans="5:42" x14ac:dyDescent="0.25">
      <c r="E785" s="84"/>
      <c r="F785" s="84"/>
      <c r="G785" s="84"/>
      <c r="H785" s="83"/>
      <c r="I785" s="85"/>
      <c r="J785" s="85"/>
      <c r="K785" s="85"/>
      <c r="L785" s="83"/>
      <c r="M785" s="85"/>
      <c r="N785" s="85"/>
      <c r="O785" s="84"/>
      <c r="P785" s="83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C785" s="85"/>
      <c r="AD785" s="85"/>
      <c r="AE785" s="85"/>
      <c r="AF785" s="85"/>
      <c r="AG785" s="85"/>
      <c r="AH785" s="85"/>
      <c r="AI785" s="85"/>
      <c r="AJ785" s="85"/>
      <c r="AK785" s="85"/>
      <c r="AL785" s="85"/>
      <c r="AM785" s="85"/>
      <c r="AN785" s="85"/>
      <c r="AO785" s="85"/>
      <c r="AP785" s="85"/>
    </row>
    <row r="786" spans="5:42" x14ac:dyDescent="0.25">
      <c r="E786" s="84"/>
      <c r="F786" s="84"/>
      <c r="G786" s="84"/>
      <c r="H786" s="83"/>
      <c r="I786" s="85"/>
      <c r="J786" s="85"/>
      <c r="K786" s="85"/>
      <c r="L786" s="83"/>
      <c r="M786" s="85"/>
      <c r="N786" s="85"/>
      <c r="O786" s="84"/>
      <c r="P786" s="83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C786" s="85"/>
      <c r="AD786" s="85"/>
      <c r="AE786" s="85"/>
      <c r="AF786" s="85"/>
      <c r="AG786" s="85"/>
      <c r="AH786" s="85"/>
      <c r="AI786" s="85"/>
      <c r="AJ786" s="85"/>
      <c r="AK786" s="85"/>
      <c r="AL786" s="85"/>
      <c r="AM786" s="85"/>
      <c r="AN786" s="85"/>
      <c r="AO786" s="85"/>
      <c r="AP786" s="85"/>
    </row>
    <row r="787" spans="5:42" x14ac:dyDescent="0.25">
      <c r="E787" s="84"/>
      <c r="F787" s="84"/>
      <c r="G787" s="84"/>
      <c r="H787" s="83"/>
      <c r="I787" s="85"/>
      <c r="J787" s="85"/>
      <c r="K787" s="85"/>
      <c r="L787" s="83"/>
      <c r="M787" s="85"/>
      <c r="N787" s="85"/>
      <c r="O787" s="84"/>
      <c r="P787" s="83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C787" s="85"/>
      <c r="AD787" s="85"/>
      <c r="AE787" s="85"/>
      <c r="AF787" s="85"/>
      <c r="AG787" s="85"/>
      <c r="AH787" s="85"/>
      <c r="AI787" s="85"/>
      <c r="AJ787" s="85"/>
      <c r="AK787" s="85"/>
      <c r="AL787" s="85"/>
      <c r="AM787" s="85"/>
      <c r="AN787" s="85"/>
      <c r="AO787" s="85"/>
      <c r="AP787" s="85"/>
    </row>
    <row r="788" spans="5:42" x14ac:dyDescent="0.25">
      <c r="E788" s="84"/>
      <c r="F788" s="84"/>
      <c r="G788" s="84"/>
      <c r="H788" s="83"/>
      <c r="I788" s="85"/>
      <c r="J788" s="85"/>
      <c r="K788" s="85"/>
      <c r="L788" s="83"/>
      <c r="M788" s="85"/>
      <c r="N788" s="85"/>
      <c r="O788" s="84"/>
      <c r="P788" s="83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C788" s="85"/>
      <c r="AD788" s="85"/>
      <c r="AE788" s="85"/>
      <c r="AF788" s="85"/>
      <c r="AG788" s="85"/>
      <c r="AH788" s="85"/>
      <c r="AI788" s="85"/>
      <c r="AJ788" s="85"/>
      <c r="AK788" s="85"/>
      <c r="AL788" s="85"/>
      <c r="AM788" s="85"/>
      <c r="AN788" s="85"/>
      <c r="AO788" s="85"/>
      <c r="AP788" s="85"/>
    </row>
    <row r="789" spans="5:42" x14ac:dyDescent="0.25">
      <c r="E789" s="84"/>
      <c r="F789" s="84"/>
      <c r="G789" s="84"/>
      <c r="H789" s="83"/>
      <c r="I789" s="85"/>
      <c r="J789" s="85"/>
      <c r="K789" s="85"/>
      <c r="L789" s="83"/>
      <c r="M789" s="85"/>
      <c r="N789" s="85"/>
      <c r="O789" s="84"/>
      <c r="P789" s="83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C789" s="85"/>
      <c r="AD789" s="85"/>
      <c r="AE789" s="85"/>
      <c r="AF789" s="85"/>
      <c r="AG789" s="85"/>
      <c r="AH789" s="85"/>
      <c r="AI789" s="85"/>
      <c r="AJ789" s="85"/>
      <c r="AK789" s="85"/>
      <c r="AL789" s="85"/>
      <c r="AM789" s="85"/>
      <c r="AN789" s="85"/>
      <c r="AO789" s="85"/>
      <c r="AP789" s="85"/>
    </row>
    <row r="790" spans="5:42" x14ac:dyDescent="0.25">
      <c r="E790" s="84"/>
      <c r="F790" s="84"/>
      <c r="G790" s="84"/>
      <c r="H790" s="83"/>
      <c r="I790" s="85"/>
      <c r="J790" s="85"/>
      <c r="K790" s="85"/>
      <c r="L790" s="83"/>
      <c r="M790" s="85"/>
      <c r="N790" s="85"/>
      <c r="O790" s="84"/>
      <c r="P790" s="83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C790" s="85"/>
      <c r="AD790" s="85"/>
      <c r="AE790" s="85"/>
      <c r="AF790" s="85"/>
      <c r="AG790" s="85"/>
      <c r="AH790" s="85"/>
      <c r="AI790" s="85"/>
      <c r="AJ790" s="85"/>
      <c r="AK790" s="85"/>
      <c r="AL790" s="85"/>
      <c r="AM790" s="85"/>
      <c r="AN790" s="85"/>
      <c r="AO790" s="85"/>
      <c r="AP790" s="85"/>
    </row>
    <row r="791" spans="5:42" x14ac:dyDescent="0.25">
      <c r="E791" s="84"/>
      <c r="F791" s="84"/>
      <c r="G791" s="84"/>
      <c r="H791" s="83"/>
      <c r="I791" s="85"/>
      <c r="J791" s="85"/>
      <c r="K791" s="85"/>
      <c r="L791" s="83"/>
      <c r="M791" s="85"/>
      <c r="N791" s="85"/>
      <c r="O791" s="84"/>
      <c r="P791" s="83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C791" s="85"/>
      <c r="AD791" s="85"/>
      <c r="AE791" s="85"/>
      <c r="AF791" s="85"/>
      <c r="AG791" s="85"/>
      <c r="AH791" s="85"/>
      <c r="AI791" s="85"/>
      <c r="AJ791" s="85"/>
      <c r="AK791" s="85"/>
      <c r="AL791" s="85"/>
      <c r="AM791" s="85"/>
      <c r="AN791" s="85"/>
      <c r="AO791" s="85"/>
      <c r="AP791" s="85"/>
    </row>
    <row r="792" spans="5:42" x14ac:dyDescent="0.25">
      <c r="E792" s="84"/>
      <c r="F792" s="84"/>
      <c r="G792" s="84"/>
      <c r="H792" s="83"/>
      <c r="I792" s="85"/>
      <c r="J792" s="85"/>
      <c r="K792" s="85"/>
      <c r="L792" s="83"/>
      <c r="M792" s="85"/>
      <c r="N792" s="85"/>
      <c r="O792" s="84"/>
      <c r="P792" s="83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C792" s="85"/>
      <c r="AD792" s="85"/>
      <c r="AE792" s="85"/>
      <c r="AF792" s="85"/>
      <c r="AG792" s="85"/>
      <c r="AH792" s="85"/>
      <c r="AI792" s="85"/>
      <c r="AJ792" s="85"/>
      <c r="AK792" s="85"/>
      <c r="AL792" s="85"/>
      <c r="AM792" s="85"/>
      <c r="AN792" s="85"/>
      <c r="AO792" s="85"/>
      <c r="AP792" s="85"/>
    </row>
    <row r="793" spans="5:42" x14ac:dyDescent="0.25">
      <c r="E793" s="84"/>
      <c r="F793" s="84"/>
      <c r="G793" s="84"/>
      <c r="H793" s="83"/>
      <c r="I793" s="85"/>
      <c r="J793" s="85"/>
      <c r="K793" s="85"/>
      <c r="L793" s="83"/>
      <c r="M793" s="85"/>
      <c r="N793" s="85"/>
      <c r="O793" s="84"/>
      <c r="P793" s="83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C793" s="85"/>
      <c r="AD793" s="85"/>
      <c r="AE793" s="85"/>
      <c r="AF793" s="85"/>
      <c r="AG793" s="85"/>
      <c r="AH793" s="85"/>
      <c r="AI793" s="85"/>
      <c r="AJ793" s="85"/>
      <c r="AK793" s="85"/>
      <c r="AL793" s="85"/>
      <c r="AM793" s="85"/>
      <c r="AN793" s="85"/>
      <c r="AO793" s="85"/>
      <c r="AP793" s="85"/>
    </row>
    <row r="794" spans="5:42" x14ac:dyDescent="0.25">
      <c r="E794" s="84"/>
      <c r="F794" s="84"/>
      <c r="G794" s="84"/>
      <c r="H794" s="83"/>
      <c r="I794" s="85"/>
      <c r="J794" s="85"/>
      <c r="K794" s="85"/>
      <c r="L794" s="83"/>
      <c r="M794" s="85"/>
      <c r="N794" s="85"/>
      <c r="O794" s="84"/>
      <c r="P794" s="83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C794" s="85"/>
      <c r="AD794" s="85"/>
      <c r="AE794" s="85"/>
      <c r="AF794" s="85"/>
      <c r="AG794" s="85"/>
      <c r="AH794" s="85"/>
      <c r="AI794" s="85"/>
      <c r="AJ794" s="85"/>
      <c r="AK794" s="85"/>
      <c r="AL794" s="85"/>
      <c r="AM794" s="85"/>
      <c r="AN794" s="85"/>
      <c r="AO794" s="85"/>
      <c r="AP794" s="85"/>
    </row>
    <row r="795" spans="5:42" x14ac:dyDescent="0.25">
      <c r="E795" s="84"/>
      <c r="F795" s="84"/>
      <c r="G795" s="84"/>
      <c r="H795" s="83"/>
      <c r="I795" s="85"/>
      <c r="J795" s="85"/>
      <c r="K795" s="85"/>
      <c r="L795" s="83"/>
      <c r="M795" s="85"/>
      <c r="N795" s="85"/>
      <c r="O795" s="84"/>
      <c r="P795" s="83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C795" s="85"/>
      <c r="AD795" s="85"/>
      <c r="AE795" s="85"/>
      <c r="AF795" s="85"/>
      <c r="AG795" s="85"/>
      <c r="AH795" s="85"/>
      <c r="AI795" s="85"/>
      <c r="AJ795" s="85"/>
      <c r="AK795" s="85"/>
      <c r="AL795" s="85"/>
      <c r="AM795" s="85"/>
      <c r="AN795" s="85"/>
      <c r="AO795" s="85"/>
      <c r="AP795" s="85"/>
    </row>
    <row r="796" spans="5:42" x14ac:dyDescent="0.25">
      <c r="E796" s="84"/>
      <c r="F796" s="84"/>
      <c r="G796" s="84"/>
      <c r="H796" s="83"/>
      <c r="I796" s="85"/>
      <c r="J796" s="85"/>
      <c r="K796" s="85"/>
      <c r="L796" s="83"/>
      <c r="M796" s="85"/>
      <c r="N796" s="85"/>
      <c r="O796" s="84"/>
      <c r="P796" s="83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C796" s="85"/>
      <c r="AD796" s="85"/>
      <c r="AE796" s="85"/>
      <c r="AF796" s="85"/>
      <c r="AG796" s="85"/>
      <c r="AH796" s="85"/>
      <c r="AI796" s="85"/>
      <c r="AJ796" s="85"/>
      <c r="AK796" s="85"/>
      <c r="AL796" s="85"/>
      <c r="AM796" s="85"/>
      <c r="AN796" s="85"/>
      <c r="AO796" s="85"/>
      <c r="AP796" s="85"/>
    </row>
    <row r="797" spans="5:42" x14ac:dyDescent="0.25">
      <c r="E797" s="84"/>
      <c r="F797" s="84"/>
      <c r="G797" s="84"/>
      <c r="H797" s="83"/>
      <c r="I797" s="85"/>
      <c r="J797" s="85"/>
      <c r="K797" s="85"/>
      <c r="L797" s="83"/>
      <c r="M797" s="85"/>
      <c r="N797" s="85"/>
      <c r="O797" s="84"/>
      <c r="P797" s="83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C797" s="85"/>
      <c r="AD797" s="85"/>
      <c r="AE797" s="85"/>
      <c r="AF797" s="85"/>
      <c r="AG797" s="85"/>
      <c r="AH797" s="85"/>
      <c r="AI797" s="85"/>
      <c r="AJ797" s="85"/>
      <c r="AK797" s="85"/>
      <c r="AL797" s="85"/>
      <c r="AM797" s="85"/>
      <c r="AN797" s="85"/>
      <c r="AO797" s="85"/>
      <c r="AP797" s="85"/>
    </row>
    <row r="798" spans="5:42" x14ac:dyDescent="0.25">
      <c r="E798" s="84"/>
      <c r="F798" s="84"/>
      <c r="G798" s="84"/>
      <c r="H798" s="83"/>
      <c r="I798" s="85"/>
      <c r="J798" s="85"/>
      <c r="K798" s="85"/>
      <c r="L798" s="83"/>
      <c r="M798" s="85"/>
      <c r="N798" s="85"/>
      <c r="O798" s="84"/>
      <c r="P798" s="83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C798" s="85"/>
      <c r="AD798" s="85"/>
      <c r="AE798" s="85"/>
      <c r="AF798" s="85"/>
      <c r="AG798" s="85"/>
      <c r="AH798" s="85"/>
      <c r="AI798" s="85"/>
      <c r="AJ798" s="85"/>
      <c r="AK798" s="85"/>
      <c r="AL798" s="85"/>
      <c r="AM798" s="85"/>
      <c r="AN798" s="85"/>
      <c r="AO798" s="85"/>
      <c r="AP798" s="85"/>
    </row>
    <row r="799" spans="5:42" x14ac:dyDescent="0.25">
      <c r="E799" s="84"/>
      <c r="F799" s="84"/>
      <c r="G799" s="84"/>
      <c r="H799" s="83"/>
      <c r="I799" s="85"/>
      <c r="J799" s="85"/>
      <c r="K799" s="85"/>
      <c r="L799" s="83"/>
      <c r="M799" s="85"/>
      <c r="N799" s="85"/>
      <c r="O799" s="84"/>
      <c r="P799" s="83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85"/>
      <c r="AD799" s="85"/>
      <c r="AE799" s="85"/>
      <c r="AF799" s="85"/>
      <c r="AG799" s="85"/>
      <c r="AH799" s="85"/>
      <c r="AI799" s="85"/>
      <c r="AJ799" s="85"/>
      <c r="AK799" s="85"/>
      <c r="AL799" s="85"/>
      <c r="AM799" s="85"/>
      <c r="AN799" s="85"/>
      <c r="AO799" s="85"/>
      <c r="AP799" s="85"/>
    </row>
    <row r="800" spans="5:42" x14ac:dyDescent="0.25">
      <c r="E800" s="84"/>
      <c r="F800" s="84"/>
      <c r="G800" s="84"/>
      <c r="H800" s="83"/>
      <c r="I800" s="85"/>
      <c r="J800" s="85"/>
      <c r="K800" s="85"/>
      <c r="L800" s="83"/>
      <c r="M800" s="85"/>
      <c r="N800" s="85"/>
      <c r="O800" s="84"/>
      <c r="P800" s="83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C800" s="85"/>
      <c r="AD800" s="85"/>
      <c r="AE800" s="85"/>
      <c r="AF800" s="85"/>
      <c r="AG800" s="85"/>
      <c r="AH800" s="85"/>
      <c r="AI800" s="85"/>
      <c r="AJ800" s="85"/>
      <c r="AK800" s="85"/>
      <c r="AL800" s="85"/>
      <c r="AM800" s="85"/>
      <c r="AN800" s="85"/>
      <c r="AO800" s="85"/>
      <c r="AP800" s="85"/>
    </row>
    <row r="801" spans="5:42" x14ac:dyDescent="0.25">
      <c r="E801" s="84"/>
      <c r="F801" s="84"/>
      <c r="G801" s="84"/>
      <c r="H801" s="83"/>
      <c r="I801" s="85"/>
      <c r="J801" s="85"/>
      <c r="K801" s="85"/>
      <c r="L801" s="83"/>
      <c r="M801" s="85"/>
      <c r="N801" s="85"/>
      <c r="O801" s="84"/>
      <c r="P801" s="83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C801" s="85"/>
      <c r="AD801" s="85"/>
      <c r="AE801" s="85"/>
      <c r="AF801" s="85"/>
      <c r="AG801" s="85"/>
      <c r="AH801" s="85"/>
      <c r="AI801" s="85"/>
      <c r="AJ801" s="85"/>
      <c r="AK801" s="85"/>
      <c r="AL801" s="85"/>
      <c r="AM801" s="85"/>
      <c r="AN801" s="85"/>
      <c r="AO801" s="85"/>
      <c r="AP801" s="85"/>
    </row>
    <row r="802" spans="5:42" x14ac:dyDescent="0.25">
      <c r="E802" s="84"/>
      <c r="F802" s="84"/>
      <c r="G802" s="84"/>
      <c r="H802" s="83"/>
      <c r="I802" s="85"/>
      <c r="J802" s="85"/>
      <c r="K802" s="85"/>
      <c r="L802" s="83"/>
      <c r="M802" s="85"/>
      <c r="N802" s="85"/>
      <c r="O802" s="84"/>
      <c r="P802" s="83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85"/>
      <c r="AD802" s="85"/>
      <c r="AE802" s="85"/>
      <c r="AF802" s="85"/>
      <c r="AG802" s="85"/>
      <c r="AH802" s="85"/>
      <c r="AI802" s="85"/>
      <c r="AJ802" s="85"/>
      <c r="AK802" s="85"/>
      <c r="AL802" s="85"/>
      <c r="AM802" s="85"/>
      <c r="AN802" s="85"/>
      <c r="AO802" s="85"/>
      <c r="AP802" s="85"/>
    </row>
    <row r="803" spans="5:42" x14ac:dyDescent="0.25">
      <c r="E803" s="84"/>
      <c r="F803" s="84"/>
      <c r="G803" s="84"/>
      <c r="H803" s="83"/>
      <c r="I803" s="85"/>
      <c r="J803" s="85"/>
      <c r="K803" s="85"/>
      <c r="L803" s="83"/>
      <c r="M803" s="85"/>
      <c r="N803" s="85"/>
      <c r="O803" s="84"/>
      <c r="P803" s="83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C803" s="85"/>
      <c r="AD803" s="85"/>
      <c r="AE803" s="85"/>
      <c r="AF803" s="85"/>
      <c r="AG803" s="85"/>
      <c r="AH803" s="85"/>
      <c r="AI803" s="85"/>
      <c r="AJ803" s="85"/>
      <c r="AK803" s="85"/>
      <c r="AL803" s="85"/>
      <c r="AM803" s="85"/>
      <c r="AN803" s="85"/>
      <c r="AO803" s="85"/>
      <c r="AP803" s="85"/>
    </row>
    <row r="804" spans="5:42" x14ac:dyDescent="0.25">
      <c r="E804" s="84"/>
      <c r="F804" s="84"/>
      <c r="G804" s="84"/>
      <c r="H804" s="83"/>
      <c r="I804" s="85"/>
      <c r="J804" s="85"/>
      <c r="K804" s="85"/>
      <c r="L804" s="83"/>
      <c r="M804" s="85"/>
      <c r="N804" s="85"/>
      <c r="O804" s="84"/>
      <c r="P804" s="83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C804" s="85"/>
      <c r="AD804" s="85"/>
      <c r="AE804" s="85"/>
      <c r="AF804" s="85"/>
      <c r="AG804" s="85"/>
      <c r="AH804" s="85"/>
      <c r="AI804" s="85"/>
      <c r="AJ804" s="85"/>
      <c r="AK804" s="85"/>
      <c r="AL804" s="85"/>
      <c r="AM804" s="85"/>
      <c r="AN804" s="85"/>
      <c r="AO804" s="85"/>
      <c r="AP804" s="85"/>
    </row>
    <row r="805" spans="5:42" x14ac:dyDescent="0.25">
      <c r="E805" s="84"/>
      <c r="F805" s="84"/>
      <c r="G805" s="84"/>
      <c r="H805" s="83"/>
      <c r="I805" s="85"/>
      <c r="J805" s="85"/>
      <c r="K805" s="85"/>
      <c r="L805" s="83"/>
      <c r="M805" s="85"/>
      <c r="N805" s="85"/>
      <c r="O805" s="84"/>
      <c r="P805" s="83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C805" s="85"/>
      <c r="AD805" s="85"/>
      <c r="AE805" s="85"/>
      <c r="AF805" s="85"/>
      <c r="AG805" s="85"/>
      <c r="AH805" s="85"/>
      <c r="AI805" s="85"/>
      <c r="AJ805" s="85"/>
      <c r="AK805" s="85"/>
      <c r="AL805" s="85"/>
      <c r="AM805" s="85"/>
      <c r="AN805" s="85"/>
      <c r="AO805" s="85"/>
      <c r="AP805" s="85"/>
    </row>
    <row r="806" spans="5:42" x14ac:dyDescent="0.25">
      <c r="E806" s="84"/>
      <c r="F806" s="84"/>
      <c r="G806" s="84"/>
      <c r="H806" s="83"/>
      <c r="I806" s="85"/>
      <c r="J806" s="85"/>
      <c r="K806" s="85"/>
      <c r="L806" s="83"/>
      <c r="M806" s="85"/>
      <c r="N806" s="85"/>
      <c r="O806" s="84"/>
      <c r="P806" s="83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C806" s="85"/>
      <c r="AD806" s="85"/>
      <c r="AE806" s="85"/>
      <c r="AF806" s="85"/>
      <c r="AG806" s="85"/>
      <c r="AH806" s="85"/>
      <c r="AI806" s="85"/>
      <c r="AJ806" s="85"/>
      <c r="AK806" s="85"/>
      <c r="AL806" s="85"/>
      <c r="AM806" s="85"/>
      <c r="AN806" s="85"/>
      <c r="AO806" s="85"/>
      <c r="AP806" s="85"/>
    </row>
    <row r="807" spans="5:42" x14ac:dyDescent="0.25">
      <c r="E807" s="84"/>
      <c r="F807" s="84"/>
      <c r="G807" s="84"/>
      <c r="H807" s="83"/>
      <c r="I807" s="85"/>
      <c r="J807" s="85"/>
      <c r="K807" s="85"/>
      <c r="L807" s="83"/>
      <c r="M807" s="85"/>
      <c r="N807" s="85"/>
      <c r="O807" s="84"/>
      <c r="P807" s="83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C807" s="85"/>
      <c r="AD807" s="85"/>
      <c r="AE807" s="85"/>
      <c r="AF807" s="85"/>
      <c r="AG807" s="85"/>
      <c r="AH807" s="85"/>
      <c r="AI807" s="85"/>
      <c r="AJ807" s="85"/>
      <c r="AK807" s="85"/>
      <c r="AL807" s="85"/>
      <c r="AM807" s="85"/>
      <c r="AN807" s="85"/>
      <c r="AO807" s="85"/>
      <c r="AP807" s="85"/>
    </row>
    <row r="808" spans="5:42" x14ac:dyDescent="0.25">
      <c r="E808" s="84"/>
      <c r="F808" s="84"/>
      <c r="G808" s="84"/>
      <c r="H808" s="83"/>
      <c r="I808" s="85"/>
      <c r="J808" s="85"/>
      <c r="K808" s="85"/>
      <c r="L808" s="83"/>
      <c r="M808" s="85"/>
      <c r="N808" s="85"/>
      <c r="O808" s="84"/>
      <c r="P808" s="83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C808" s="85"/>
      <c r="AD808" s="85"/>
      <c r="AE808" s="85"/>
      <c r="AF808" s="85"/>
      <c r="AG808" s="85"/>
      <c r="AH808" s="85"/>
      <c r="AI808" s="85"/>
      <c r="AJ808" s="85"/>
      <c r="AK808" s="85"/>
      <c r="AL808" s="85"/>
      <c r="AM808" s="85"/>
      <c r="AN808" s="85"/>
      <c r="AO808" s="85"/>
      <c r="AP808" s="85"/>
    </row>
    <row r="809" spans="5:42" x14ac:dyDescent="0.25">
      <c r="E809" s="84"/>
      <c r="F809" s="84"/>
      <c r="G809" s="84"/>
      <c r="H809" s="83"/>
      <c r="I809" s="85"/>
      <c r="J809" s="85"/>
      <c r="K809" s="85"/>
      <c r="L809" s="83"/>
      <c r="M809" s="85"/>
      <c r="N809" s="85"/>
      <c r="O809" s="84"/>
      <c r="P809" s="83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C809" s="85"/>
      <c r="AD809" s="85"/>
      <c r="AE809" s="85"/>
      <c r="AF809" s="85"/>
      <c r="AG809" s="85"/>
      <c r="AH809" s="85"/>
      <c r="AI809" s="85"/>
      <c r="AJ809" s="85"/>
      <c r="AK809" s="85"/>
      <c r="AL809" s="85"/>
      <c r="AM809" s="85"/>
      <c r="AN809" s="85"/>
      <c r="AO809" s="85"/>
      <c r="AP809" s="85"/>
    </row>
    <row r="810" spans="5:42" x14ac:dyDescent="0.25">
      <c r="E810" s="84"/>
      <c r="F810" s="84"/>
      <c r="G810" s="84"/>
      <c r="H810" s="83"/>
      <c r="I810" s="85"/>
      <c r="J810" s="85"/>
      <c r="K810" s="85"/>
      <c r="L810" s="83"/>
      <c r="M810" s="85"/>
      <c r="N810" s="85"/>
      <c r="O810" s="84"/>
      <c r="P810" s="83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C810" s="85"/>
      <c r="AD810" s="85"/>
      <c r="AE810" s="85"/>
      <c r="AF810" s="85"/>
      <c r="AG810" s="85"/>
      <c r="AH810" s="85"/>
      <c r="AI810" s="85"/>
      <c r="AJ810" s="85"/>
      <c r="AK810" s="85"/>
      <c r="AL810" s="85"/>
      <c r="AM810" s="85"/>
      <c r="AN810" s="85"/>
      <c r="AO810" s="85"/>
      <c r="AP810" s="85"/>
    </row>
    <row r="811" spans="5:42" x14ac:dyDescent="0.25">
      <c r="E811" s="84"/>
      <c r="F811" s="84"/>
      <c r="G811" s="84"/>
      <c r="H811" s="83"/>
      <c r="I811" s="85"/>
      <c r="J811" s="85"/>
      <c r="K811" s="85"/>
      <c r="L811" s="83"/>
      <c r="M811" s="85"/>
      <c r="N811" s="85"/>
      <c r="O811" s="84"/>
      <c r="P811" s="83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C811" s="85"/>
      <c r="AD811" s="85"/>
      <c r="AE811" s="85"/>
      <c r="AF811" s="85"/>
      <c r="AG811" s="85"/>
      <c r="AH811" s="85"/>
      <c r="AI811" s="85"/>
      <c r="AJ811" s="85"/>
      <c r="AK811" s="85"/>
      <c r="AL811" s="85"/>
      <c r="AM811" s="85"/>
      <c r="AN811" s="85"/>
      <c r="AO811" s="85"/>
      <c r="AP811" s="85"/>
    </row>
    <row r="812" spans="5:42" x14ac:dyDescent="0.25">
      <c r="E812" s="84"/>
      <c r="F812" s="84"/>
      <c r="G812" s="84"/>
      <c r="H812" s="83"/>
      <c r="I812" s="85"/>
      <c r="J812" s="85"/>
      <c r="K812" s="85"/>
      <c r="L812" s="83"/>
      <c r="M812" s="85"/>
      <c r="N812" s="85"/>
      <c r="O812" s="84"/>
      <c r="P812" s="83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C812" s="85"/>
      <c r="AD812" s="85"/>
      <c r="AE812" s="85"/>
      <c r="AF812" s="85"/>
      <c r="AG812" s="85"/>
      <c r="AH812" s="85"/>
      <c r="AI812" s="85"/>
      <c r="AJ812" s="85"/>
      <c r="AK812" s="85"/>
      <c r="AL812" s="85"/>
      <c r="AM812" s="85"/>
      <c r="AN812" s="85"/>
      <c r="AO812" s="85"/>
      <c r="AP812" s="85"/>
    </row>
    <row r="813" spans="5:42" x14ac:dyDescent="0.25">
      <c r="E813" s="84"/>
      <c r="F813" s="84"/>
      <c r="G813" s="84"/>
      <c r="H813" s="83"/>
      <c r="I813" s="85"/>
      <c r="J813" s="85"/>
      <c r="K813" s="85"/>
      <c r="L813" s="83"/>
      <c r="M813" s="85"/>
      <c r="N813" s="85"/>
      <c r="O813" s="84"/>
      <c r="P813" s="83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C813" s="85"/>
      <c r="AD813" s="85"/>
      <c r="AE813" s="85"/>
      <c r="AF813" s="85"/>
      <c r="AG813" s="85"/>
      <c r="AH813" s="85"/>
      <c r="AI813" s="85"/>
      <c r="AJ813" s="85"/>
      <c r="AK813" s="85"/>
      <c r="AL813" s="85"/>
      <c r="AM813" s="85"/>
      <c r="AN813" s="85"/>
      <c r="AO813" s="85"/>
      <c r="AP813" s="85"/>
    </row>
    <row r="814" spans="5:42" x14ac:dyDescent="0.25">
      <c r="E814" s="84"/>
      <c r="F814" s="84"/>
      <c r="G814" s="84"/>
      <c r="H814" s="83"/>
      <c r="I814" s="85"/>
      <c r="J814" s="85"/>
      <c r="K814" s="85"/>
      <c r="L814" s="83"/>
      <c r="M814" s="85"/>
      <c r="N814" s="85"/>
      <c r="O814" s="84"/>
      <c r="P814" s="83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C814" s="85"/>
      <c r="AD814" s="85"/>
      <c r="AE814" s="85"/>
      <c r="AF814" s="85"/>
      <c r="AG814" s="85"/>
      <c r="AH814" s="85"/>
      <c r="AI814" s="85"/>
      <c r="AJ814" s="85"/>
      <c r="AK814" s="85"/>
      <c r="AL814" s="85"/>
      <c r="AM814" s="85"/>
      <c r="AN814" s="85"/>
      <c r="AO814" s="85"/>
      <c r="AP814" s="85"/>
    </row>
    <row r="815" spans="5:42" x14ac:dyDescent="0.25">
      <c r="E815" s="84"/>
      <c r="F815" s="84"/>
      <c r="G815" s="84"/>
      <c r="H815" s="83"/>
      <c r="I815" s="85"/>
      <c r="J815" s="85"/>
      <c r="K815" s="85"/>
      <c r="L815" s="83"/>
      <c r="M815" s="85"/>
      <c r="N815" s="85"/>
      <c r="O815" s="84"/>
      <c r="P815" s="83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C815" s="85"/>
      <c r="AD815" s="85"/>
      <c r="AE815" s="85"/>
      <c r="AF815" s="85"/>
      <c r="AG815" s="85"/>
      <c r="AH815" s="85"/>
      <c r="AI815" s="85"/>
      <c r="AJ815" s="85"/>
      <c r="AK815" s="85"/>
      <c r="AL815" s="85"/>
      <c r="AM815" s="85"/>
      <c r="AN815" s="85"/>
      <c r="AO815" s="85"/>
      <c r="AP815" s="85"/>
    </row>
    <row r="816" spans="5:42" x14ac:dyDescent="0.25">
      <c r="E816" s="84"/>
      <c r="F816" s="84"/>
      <c r="G816" s="84"/>
      <c r="H816" s="83"/>
      <c r="I816" s="85"/>
      <c r="J816" s="85"/>
      <c r="K816" s="85"/>
      <c r="L816" s="83"/>
      <c r="M816" s="85"/>
      <c r="N816" s="85"/>
      <c r="O816" s="84"/>
      <c r="P816" s="83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C816" s="85"/>
      <c r="AD816" s="85"/>
      <c r="AE816" s="85"/>
      <c r="AF816" s="85"/>
      <c r="AG816" s="85"/>
      <c r="AH816" s="85"/>
      <c r="AI816" s="85"/>
      <c r="AJ816" s="85"/>
      <c r="AK816" s="85"/>
      <c r="AL816" s="85"/>
      <c r="AM816" s="85"/>
      <c r="AN816" s="85"/>
      <c r="AO816" s="85"/>
      <c r="AP816" s="85"/>
    </row>
    <row r="817" spans="5:42" x14ac:dyDescent="0.25">
      <c r="E817" s="84"/>
      <c r="F817" s="84"/>
      <c r="G817" s="84"/>
      <c r="H817" s="83"/>
      <c r="I817" s="85"/>
      <c r="J817" s="85"/>
      <c r="K817" s="85"/>
      <c r="L817" s="83"/>
      <c r="M817" s="85"/>
      <c r="N817" s="85"/>
      <c r="O817" s="84"/>
      <c r="P817" s="83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C817" s="85"/>
      <c r="AD817" s="85"/>
      <c r="AE817" s="85"/>
      <c r="AF817" s="85"/>
      <c r="AG817" s="85"/>
      <c r="AH817" s="85"/>
      <c r="AI817" s="85"/>
      <c r="AJ817" s="85"/>
      <c r="AK817" s="85"/>
      <c r="AL817" s="85"/>
      <c r="AM817" s="85"/>
      <c r="AN817" s="85"/>
      <c r="AO817" s="85"/>
      <c r="AP817" s="85"/>
    </row>
    <row r="818" spans="5:42" x14ac:dyDescent="0.25">
      <c r="E818" s="84"/>
      <c r="F818" s="84"/>
      <c r="G818" s="84"/>
      <c r="H818" s="83"/>
      <c r="I818" s="85"/>
      <c r="J818" s="85"/>
      <c r="K818" s="85"/>
      <c r="L818" s="83"/>
      <c r="M818" s="85"/>
      <c r="N818" s="85"/>
      <c r="O818" s="84"/>
      <c r="P818" s="83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C818" s="85"/>
      <c r="AD818" s="85"/>
      <c r="AE818" s="85"/>
      <c r="AF818" s="85"/>
      <c r="AG818" s="85"/>
      <c r="AH818" s="85"/>
      <c r="AI818" s="85"/>
      <c r="AJ818" s="85"/>
      <c r="AK818" s="85"/>
      <c r="AL818" s="85"/>
      <c r="AM818" s="85"/>
      <c r="AN818" s="85"/>
      <c r="AO818" s="85"/>
      <c r="AP818" s="85"/>
    </row>
    <row r="819" spans="5:42" x14ac:dyDescent="0.25">
      <c r="E819" s="84"/>
      <c r="F819" s="84"/>
      <c r="G819" s="84"/>
      <c r="H819" s="83"/>
      <c r="I819" s="85"/>
      <c r="J819" s="85"/>
      <c r="K819" s="85"/>
      <c r="L819" s="83"/>
      <c r="M819" s="85"/>
      <c r="N819" s="85"/>
      <c r="O819" s="84"/>
      <c r="P819" s="83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C819" s="85"/>
      <c r="AD819" s="85"/>
      <c r="AE819" s="85"/>
      <c r="AF819" s="85"/>
      <c r="AG819" s="85"/>
      <c r="AH819" s="85"/>
      <c r="AI819" s="85"/>
      <c r="AJ819" s="85"/>
      <c r="AK819" s="85"/>
      <c r="AL819" s="85"/>
      <c r="AM819" s="85"/>
      <c r="AN819" s="85"/>
      <c r="AO819" s="85"/>
      <c r="AP819" s="85"/>
    </row>
    <row r="820" spans="5:42" x14ac:dyDescent="0.25">
      <c r="E820" s="84"/>
      <c r="F820" s="84"/>
      <c r="G820" s="84"/>
      <c r="H820" s="83"/>
      <c r="I820" s="85"/>
      <c r="J820" s="85"/>
      <c r="K820" s="85"/>
      <c r="L820" s="83"/>
      <c r="M820" s="85"/>
      <c r="N820" s="85"/>
      <c r="O820" s="84"/>
      <c r="P820" s="83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C820" s="85"/>
      <c r="AD820" s="85"/>
      <c r="AE820" s="85"/>
      <c r="AF820" s="85"/>
      <c r="AG820" s="85"/>
      <c r="AH820" s="85"/>
      <c r="AI820" s="85"/>
      <c r="AJ820" s="85"/>
      <c r="AK820" s="85"/>
      <c r="AL820" s="85"/>
      <c r="AM820" s="85"/>
      <c r="AN820" s="85"/>
      <c r="AO820" s="85"/>
      <c r="AP820" s="85"/>
    </row>
    <row r="821" spans="5:42" x14ac:dyDescent="0.25">
      <c r="E821" s="84"/>
      <c r="F821" s="84"/>
      <c r="G821" s="84"/>
      <c r="H821" s="83"/>
      <c r="I821" s="85"/>
      <c r="J821" s="85"/>
      <c r="K821" s="85"/>
      <c r="L821" s="83"/>
      <c r="M821" s="85"/>
      <c r="N821" s="85"/>
      <c r="O821" s="84"/>
      <c r="P821" s="83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C821" s="85"/>
      <c r="AD821" s="85"/>
      <c r="AE821" s="85"/>
      <c r="AF821" s="85"/>
      <c r="AG821" s="85"/>
      <c r="AH821" s="85"/>
      <c r="AI821" s="85"/>
      <c r="AJ821" s="85"/>
      <c r="AK821" s="85"/>
      <c r="AL821" s="85"/>
      <c r="AM821" s="85"/>
      <c r="AN821" s="85"/>
      <c r="AO821" s="85"/>
      <c r="AP821" s="85"/>
    </row>
    <row r="822" spans="5:42" x14ac:dyDescent="0.25">
      <c r="E822" s="84"/>
      <c r="F822" s="84"/>
      <c r="G822" s="84"/>
      <c r="H822" s="83"/>
      <c r="I822" s="85"/>
      <c r="J822" s="85"/>
      <c r="K822" s="85"/>
      <c r="L822" s="83"/>
      <c r="M822" s="85"/>
      <c r="N822" s="85"/>
      <c r="O822" s="84"/>
      <c r="P822" s="83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C822" s="85"/>
      <c r="AD822" s="85"/>
      <c r="AE822" s="85"/>
      <c r="AF822" s="85"/>
      <c r="AG822" s="85"/>
      <c r="AH822" s="85"/>
      <c r="AI822" s="85"/>
      <c r="AJ822" s="85"/>
      <c r="AK822" s="85"/>
      <c r="AL822" s="85"/>
      <c r="AM822" s="85"/>
      <c r="AN822" s="85"/>
      <c r="AO822" s="85"/>
      <c r="AP822" s="85"/>
    </row>
    <row r="823" spans="5:42" x14ac:dyDescent="0.25">
      <c r="E823" s="84"/>
      <c r="F823" s="84"/>
      <c r="G823" s="84"/>
      <c r="H823" s="83"/>
      <c r="I823" s="85"/>
      <c r="J823" s="85"/>
      <c r="K823" s="85"/>
      <c r="L823" s="83"/>
      <c r="M823" s="85"/>
      <c r="N823" s="85"/>
      <c r="O823" s="84"/>
      <c r="P823" s="83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C823" s="85"/>
      <c r="AD823" s="85"/>
      <c r="AE823" s="85"/>
      <c r="AF823" s="85"/>
      <c r="AG823" s="85"/>
      <c r="AH823" s="85"/>
      <c r="AI823" s="85"/>
      <c r="AJ823" s="85"/>
      <c r="AK823" s="85"/>
      <c r="AL823" s="85"/>
      <c r="AM823" s="85"/>
      <c r="AN823" s="85"/>
      <c r="AO823" s="85"/>
      <c r="AP823" s="85"/>
    </row>
    <row r="824" spans="5:42" x14ac:dyDescent="0.25">
      <c r="E824" s="84"/>
      <c r="F824" s="84"/>
      <c r="G824" s="84"/>
      <c r="H824" s="83"/>
      <c r="I824" s="85"/>
      <c r="J824" s="85"/>
      <c r="K824" s="85"/>
      <c r="L824" s="83"/>
      <c r="M824" s="85"/>
      <c r="N824" s="85"/>
      <c r="O824" s="84"/>
      <c r="P824" s="83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C824" s="85"/>
      <c r="AD824" s="85"/>
      <c r="AE824" s="85"/>
      <c r="AF824" s="85"/>
      <c r="AG824" s="85"/>
      <c r="AH824" s="85"/>
      <c r="AI824" s="85"/>
      <c r="AJ824" s="85"/>
      <c r="AK824" s="85"/>
      <c r="AL824" s="85"/>
      <c r="AM824" s="85"/>
      <c r="AN824" s="85"/>
      <c r="AO824" s="85"/>
      <c r="AP824" s="85"/>
    </row>
    <row r="825" spans="5:42" x14ac:dyDescent="0.25">
      <c r="E825" s="84"/>
      <c r="F825" s="84"/>
      <c r="G825" s="84"/>
      <c r="H825" s="83"/>
      <c r="I825" s="85"/>
      <c r="J825" s="85"/>
      <c r="K825" s="85"/>
      <c r="L825" s="83"/>
      <c r="M825" s="85"/>
      <c r="N825" s="85"/>
      <c r="O825" s="84"/>
      <c r="P825" s="83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C825" s="85"/>
      <c r="AD825" s="85"/>
      <c r="AE825" s="85"/>
      <c r="AF825" s="85"/>
      <c r="AG825" s="85"/>
      <c r="AH825" s="85"/>
      <c r="AI825" s="85"/>
      <c r="AJ825" s="85"/>
      <c r="AK825" s="85"/>
      <c r="AL825" s="85"/>
      <c r="AM825" s="85"/>
      <c r="AN825" s="85"/>
      <c r="AO825" s="85"/>
      <c r="AP825" s="85"/>
    </row>
    <row r="826" spans="5:42" x14ac:dyDescent="0.25">
      <c r="E826" s="84"/>
      <c r="F826" s="84"/>
      <c r="G826" s="84"/>
      <c r="H826" s="83"/>
      <c r="I826" s="85"/>
      <c r="J826" s="85"/>
      <c r="K826" s="85"/>
      <c r="L826" s="83"/>
      <c r="M826" s="85"/>
      <c r="N826" s="85"/>
      <c r="O826" s="84"/>
      <c r="P826" s="83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C826" s="85"/>
      <c r="AD826" s="85"/>
      <c r="AE826" s="85"/>
      <c r="AF826" s="85"/>
      <c r="AG826" s="85"/>
      <c r="AH826" s="85"/>
      <c r="AI826" s="85"/>
      <c r="AJ826" s="85"/>
      <c r="AK826" s="85"/>
      <c r="AL826" s="85"/>
      <c r="AM826" s="85"/>
      <c r="AN826" s="85"/>
      <c r="AO826" s="85"/>
      <c r="AP826" s="85"/>
    </row>
    <row r="827" spans="5:42" x14ac:dyDescent="0.25">
      <c r="E827" s="84"/>
      <c r="F827" s="84"/>
      <c r="G827" s="84"/>
      <c r="H827" s="83"/>
      <c r="I827" s="85"/>
      <c r="J827" s="85"/>
      <c r="K827" s="85"/>
      <c r="L827" s="83"/>
      <c r="M827" s="85"/>
      <c r="N827" s="85"/>
      <c r="O827" s="84"/>
      <c r="P827" s="83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C827" s="85"/>
      <c r="AD827" s="85"/>
      <c r="AE827" s="85"/>
      <c r="AF827" s="85"/>
      <c r="AG827" s="85"/>
      <c r="AH827" s="85"/>
      <c r="AI827" s="85"/>
      <c r="AJ827" s="85"/>
      <c r="AK827" s="85"/>
      <c r="AL827" s="85"/>
      <c r="AM827" s="85"/>
      <c r="AN827" s="85"/>
      <c r="AO827" s="85"/>
      <c r="AP827" s="85"/>
    </row>
    <row r="828" spans="5:42" x14ac:dyDescent="0.25">
      <c r="E828" s="84"/>
      <c r="F828" s="84"/>
      <c r="G828" s="84"/>
      <c r="H828" s="83"/>
      <c r="I828" s="85"/>
      <c r="J828" s="85"/>
      <c r="K828" s="85"/>
      <c r="L828" s="83"/>
      <c r="M828" s="85"/>
      <c r="N828" s="85"/>
      <c r="O828" s="84"/>
      <c r="P828" s="83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C828" s="85"/>
      <c r="AD828" s="85"/>
      <c r="AE828" s="85"/>
      <c r="AF828" s="85"/>
      <c r="AG828" s="85"/>
      <c r="AH828" s="85"/>
      <c r="AI828" s="85"/>
      <c r="AJ828" s="85"/>
      <c r="AK828" s="85"/>
      <c r="AL828" s="85"/>
      <c r="AM828" s="85"/>
      <c r="AN828" s="85"/>
      <c r="AO828" s="85"/>
      <c r="AP828" s="85"/>
    </row>
    <row r="829" spans="5:42" x14ac:dyDescent="0.25">
      <c r="E829" s="84"/>
      <c r="F829" s="84"/>
      <c r="G829" s="84"/>
      <c r="H829" s="83"/>
      <c r="I829" s="85"/>
      <c r="J829" s="85"/>
      <c r="K829" s="85"/>
      <c r="L829" s="83"/>
      <c r="M829" s="85"/>
      <c r="N829" s="85"/>
      <c r="O829" s="84"/>
      <c r="P829" s="83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C829" s="85"/>
      <c r="AD829" s="85"/>
      <c r="AE829" s="85"/>
      <c r="AF829" s="85"/>
      <c r="AG829" s="85"/>
      <c r="AH829" s="85"/>
      <c r="AI829" s="85"/>
      <c r="AJ829" s="85"/>
      <c r="AK829" s="85"/>
      <c r="AL829" s="85"/>
      <c r="AM829" s="85"/>
      <c r="AN829" s="85"/>
      <c r="AO829" s="85"/>
      <c r="AP829" s="85"/>
    </row>
    <row r="830" spans="5:42" x14ac:dyDescent="0.25">
      <c r="E830" s="84"/>
      <c r="F830" s="84"/>
      <c r="G830" s="84"/>
      <c r="H830" s="83"/>
      <c r="I830" s="85"/>
      <c r="J830" s="85"/>
      <c r="K830" s="85"/>
      <c r="L830" s="83"/>
      <c r="M830" s="85"/>
      <c r="N830" s="85"/>
      <c r="O830" s="84"/>
      <c r="P830" s="83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C830" s="85"/>
      <c r="AD830" s="85"/>
      <c r="AE830" s="85"/>
      <c r="AF830" s="85"/>
      <c r="AG830" s="85"/>
      <c r="AH830" s="85"/>
      <c r="AI830" s="85"/>
      <c r="AJ830" s="85"/>
      <c r="AK830" s="85"/>
      <c r="AL830" s="85"/>
      <c r="AM830" s="85"/>
      <c r="AN830" s="85"/>
      <c r="AO830" s="85"/>
      <c r="AP830" s="85"/>
    </row>
    <row r="831" spans="5:42" x14ac:dyDescent="0.25">
      <c r="E831" s="84"/>
      <c r="F831" s="84"/>
      <c r="G831" s="84"/>
      <c r="H831" s="83"/>
      <c r="I831" s="85"/>
      <c r="J831" s="85"/>
      <c r="K831" s="85"/>
      <c r="L831" s="83"/>
      <c r="M831" s="85"/>
      <c r="N831" s="85"/>
      <c r="O831" s="84"/>
      <c r="P831" s="83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C831" s="85"/>
      <c r="AD831" s="85"/>
      <c r="AE831" s="85"/>
      <c r="AF831" s="85"/>
      <c r="AG831" s="85"/>
      <c r="AH831" s="85"/>
      <c r="AI831" s="85"/>
      <c r="AJ831" s="85"/>
      <c r="AK831" s="85"/>
      <c r="AL831" s="85"/>
      <c r="AM831" s="85"/>
      <c r="AN831" s="85"/>
      <c r="AO831" s="85"/>
      <c r="AP831" s="85"/>
    </row>
    <row r="832" spans="5:42" x14ac:dyDescent="0.25">
      <c r="E832" s="84"/>
      <c r="F832" s="84"/>
      <c r="G832" s="84"/>
      <c r="H832" s="83"/>
      <c r="I832" s="85"/>
      <c r="J832" s="85"/>
      <c r="K832" s="85"/>
      <c r="L832" s="83"/>
      <c r="M832" s="85"/>
      <c r="N832" s="85"/>
      <c r="O832" s="84"/>
      <c r="P832" s="83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C832" s="85"/>
      <c r="AD832" s="85"/>
      <c r="AE832" s="85"/>
      <c r="AF832" s="85"/>
      <c r="AG832" s="85"/>
      <c r="AH832" s="85"/>
      <c r="AI832" s="85"/>
      <c r="AJ832" s="85"/>
      <c r="AK832" s="85"/>
      <c r="AL832" s="85"/>
      <c r="AM832" s="85"/>
      <c r="AN832" s="85"/>
      <c r="AO832" s="85"/>
      <c r="AP832" s="85"/>
    </row>
    <row r="833" spans="5:42" x14ac:dyDescent="0.25">
      <c r="E833" s="84"/>
      <c r="F833" s="84"/>
      <c r="G833" s="84"/>
      <c r="H833" s="83"/>
      <c r="I833" s="85"/>
      <c r="J833" s="85"/>
      <c r="K833" s="85"/>
      <c r="L833" s="83"/>
      <c r="M833" s="85"/>
      <c r="N833" s="85"/>
      <c r="O833" s="84"/>
      <c r="P833" s="83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C833" s="85"/>
      <c r="AD833" s="85"/>
      <c r="AE833" s="85"/>
      <c r="AF833" s="85"/>
      <c r="AG833" s="85"/>
      <c r="AH833" s="85"/>
      <c r="AI833" s="85"/>
      <c r="AJ833" s="85"/>
      <c r="AK833" s="85"/>
      <c r="AL833" s="85"/>
      <c r="AM833" s="85"/>
      <c r="AN833" s="85"/>
      <c r="AO833" s="85"/>
      <c r="AP833" s="85"/>
    </row>
    <row r="834" spans="5:42" x14ac:dyDescent="0.25">
      <c r="E834" s="84"/>
      <c r="F834" s="84"/>
      <c r="G834" s="84"/>
      <c r="H834" s="83"/>
      <c r="I834" s="85"/>
      <c r="J834" s="85"/>
      <c r="K834" s="85"/>
      <c r="L834" s="83"/>
      <c r="M834" s="85"/>
      <c r="N834" s="85"/>
      <c r="O834" s="84"/>
      <c r="P834" s="83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C834" s="85"/>
      <c r="AD834" s="85"/>
      <c r="AE834" s="85"/>
      <c r="AF834" s="85"/>
      <c r="AG834" s="85"/>
      <c r="AH834" s="85"/>
      <c r="AI834" s="85"/>
      <c r="AJ834" s="85"/>
      <c r="AK834" s="85"/>
      <c r="AL834" s="85"/>
      <c r="AM834" s="85"/>
      <c r="AN834" s="85"/>
      <c r="AO834" s="85"/>
      <c r="AP834" s="85"/>
    </row>
    <row r="835" spans="5:42" x14ac:dyDescent="0.25">
      <c r="E835" s="84"/>
      <c r="F835" s="84"/>
      <c r="G835" s="84"/>
      <c r="H835" s="83"/>
      <c r="I835" s="85"/>
      <c r="J835" s="85"/>
      <c r="K835" s="85"/>
      <c r="L835" s="83"/>
      <c r="M835" s="85"/>
      <c r="N835" s="85"/>
      <c r="O835" s="84"/>
      <c r="P835" s="83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C835" s="85"/>
      <c r="AD835" s="85"/>
      <c r="AE835" s="85"/>
      <c r="AF835" s="85"/>
      <c r="AG835" s="85"/>
      <c r="AH835" s="85"/>
      <c r="AI835" s="85"/>
      <c r="AJ835" s="85"/>
      <c r="AK835" s="85"/>
      <c r="AL835" s="85"/>
      <c r="AM835" s="85"/>
      <c r="AN835" s="85"/>
      <c r="AO835" s="85"/>
      <c r="AP835" s="85"/>
    </row>
    <row r="836" spans="5:42" x14ac:dyDescent="0.25">
      <c r="E836" s="84"/>
      <c r="F836" s="84"/>
      <c r="G836" s="84"/>
      <c r="H836" s="83"/>
      <c r="I836" s="85"/>
      <c r="J836" s="85"/>
      <c r="K836" s="85"/>
      <c r="L836" s="83"/>
      <c r="M836" s="85"/>
      <c r="N836" s="85"/>
      <c r="O836" s="84"/>
      <c r="P836" s="83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C836" s="85"/>
      <c r="AD836" s="85"/>
      <c r="AE836" s="85"/>
      <c r="AF836" s="85"/>
      <c r="AG836" s="85"/>
      <c r="AH836" s="85"/>
      <c r="AI836" s="85"/>
      <c r="AJ836" s="85"/>
      <c r="AK836" s="85"/>
      <c r="AL836" s="85"/>
      <c r="AM836" s="85"/>
      <c r="AN836" s="85"/>
      <c r="AO836" s="85"/>
      <c r="AP836" s="85"/>
    </row>
    <row r="837" spans="5:42" x14ac:dyDescent="0.25">
      <c r="E837" s="84"/>
      <c r="F837" s="84"/>
      <c r="G837" s="84"/>
      <c r="H837" s="83"/>
      <c r="I837" s="85"/>
      <c r="J837" s="85"/>
      <c r="K837" s="85"/>
      <c r="L837" s="83"/>
      <c r="M837" s="85"/>
      <c r="N837" s="85"/>
      <c r="O837" s="84"/>
      <c r="P837" s="83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C837" s="85"/>
      <c r="AD837" s="85"/>
      <c r="AE837" s="85"/>
      <c r="AF837" s="85"/>
      <c r="AG837" s="85"/>
      <c r="AH837" s="85"/>
      <c r="AI837" s="85"/>
      <c r="AJ837" s="85"/>
      <c r="AK837" s="85"/>
      <c r="AL837" s="85"/>
      <c r="AM837" s="85"/>
      <c r="AN837" s="85"/>
      <c r="AO837" s="85"/>
      <c r="AP837" s="85"/>
    </row>
    <row r="838" spans="5:42" x14ac:dyDescent="0.25">
      <c r="E838" s="84"/>
      <c r="F838" s="84"/>
      <c r="G838" s="84"/>
      <c r="H838" s="83"/>
      <c r="I838" s="85"/>
      <c r="J838" s="85"/>
      <c r="K838" s="85"/>
      <c r="L838" s="83"/>
      <c r="M838" s="85"/>
      <c r="N838" s="85"/>
      <c r="O838" s="84"/>
      <c r="P838" s="83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C838" s="85"/>
      <c r="AD838" s="85"/>
      <c r="AE838" s="85"/>
      <c r="AF838" s="85"/>
      <c r="AG838" s="85"/>
      <c r="AH838" s="85"/>
      <c r="AI838" s="85"/>
      <c r="AJ838" s="85"/>
      <c r="AK838" s="85"/>
      <c r="AL838" s="85"/>
      <c r="AM838" s="85"/>
      <c r="AN838" s="85"/>
      <c r="AO838" s="85"/>
      <c r="AP838" s="85"/>
    </row>
    <row r="839" spans="5:42" x14ac:dyDescent="0.25">
      <c r="E839" s="84"/>
      <c r="F839" s="84"/>
      <c r="G839" s="84"/>
      <c r="H839" s="83"/>
      <c r="I839" s="85"/>
      <c r="J839" s="85"/>
      <c r="K839" s="85"/>
      <c r="L839" s="83"/>
      <c r="M839" s="85"/>
      <c r="N839" s="85"/>
      <c r="O839" s="84"/>
      <c r="P839" s="83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C839" s="85"/>
      <c r="AD839" s="85"/>
      <c r="AE839" s="85"/>
      <c r="AF839" s="85"/>
      <c r="AG839" s="85"/>
      <c r="AH839" s="85"/>
      <c r="AI839" s="85"/>
      <c r="AJ839" s="85"/>
      <c r="AK839" s="85"/>
      <c r="AL839" s="85"/>
      <c r="AM839" s="85"/>
      <c r="AN839" s="85"/>
      <c r="AO839" s="85"/>
      <c r="AP839" s="85"/>
    </row>
    <row r="840" spans="5:42" x14ac:dyDescent="0.25">
      <c r="E840" s="84"/>
      <c r="F840" s="84"/>
      <c r="G840" s="84"/>
      <c r="H840" s="83"/>
      <c r="I840" s="85"/>
      <c r="J840" s="85"/>
      <c r="K840" s="85"/>
      <c r="L840" s="83"/>
      <c r="M840" s="85"/>
      <c r="N840" s="85"/>
      <c r="O840" s="84"/>
      <c r="P840" s="83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C840" s="85"/>
      <c r="AD840" s="85"/>
      <c r="AE840" s="85"/>
      <c r="AF840" s="85"/>
      <c r="AG840" s="85"/>
      <c r="AH840" s="85"/>
      <c r="AI840" s="85"/>
      <c r="AJ840" s="85"/>
      <c r="AK840" s="85"/>
      <c r="AL840" s="85"/>
      <c r="AM840" s="85"/>
      <c r="AN840" s="85"/>
      <c r="AO840" s="85"/>
      <c r="AP840" s="85"/>
    </row>
    <row r="841" spans="5:42" x14ac:dyDescent="0.25">
      <c r="E841" s="84"/>
      <c r="F841" s="84"/>
      <c r="G841" s="84"/>
      <c r="H841" s="83"/>
      <c r="I841" s="85"/>
      <c r="J841" s="85"/>
      <c r="K841" s="85"/>
      <c r="L841" s="83"/>
      <c r="M841" s="85"/>
      <c r="N841" s="85"/>
      <c r="O841" s="84"/>
      <c r="P841" s="83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C841" s="85"/>
      <c r="AD841" s="85"/>
      <c r="AE841" s="85"/>
      <c r="AF841" s="85"/>
      <c r="AG841" s="85"/>
      <c r="AH841" s="85"/>
      <c r="AI841" s="85"/>
      <c r="AJ841" s="85"/>
      <c r="AK841" s="85"/>
      <c r="AL841" s="85"/>
      <c r="AM841" s="85"/>
      <c r="AN841" s="85"/>
      <c r="AO841" s="85"/>
      <c r="AP841" s="85"/>
    </row>
    <row r="842" spans="5:42" x14ac:dyDescent="0.25">
      <c r="E842" s="84"/>
      <c r="F842" s="84"/>
      <c r="G842" s="84"/>
      <c r="H842" s="83"/>
      <c r="I842" s="85"/>
      <c r="J842" s="85"/>
      <c r="K842" s="85"/>
      <c r="L842" s="83"/>
      <c r="M842" s="85"/>
      <c r="N842" s="85"/>
      <c r="O842" s="84"/>
      <c r="P842" s="83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C842" s="85"/>
      <c r="AD842" s="85"/>
      <c r="AE842" s="85"/>
      <c r="AF842" s="85"/>
      <c r="AG842" s="85"/>
      <c r="AH842" s="85"/>
      <c r="AI842" s="85"/>
      <c r="AJ842" s="85"/>
      <c r="AK842" s="85"/>
      <c r="AL842" s="85"/>
      <c r="AM842" s="85"/>
      <c r="AN842" s="85"/>
      <c r="AO842" s="85"/>
      <c r="AP842" s="85"/>
    </row>
    <row r="843" spans="5:42" x14ac:dyDescent="0.25">
      <c r="E843" s="84"/>
      <c r="F843" s="84"/>
      <c r="G843" s="84"/>
      <c r="H843" s="83"/>
      <c r="I843" s="85"/>
      <c r="J843" s="85"/>
      <c r="K843" s="85"/>
      <c r="L843" s="83"/>
      <c r="M843" s="85"/>
      <c r="N843" s="85"/>
      <c r="O843" s="84"/>
      <c r="P843" s="83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C843" s="85"/>
      <c r="AD843" s="85"/>
      <c r="AE843" s="85"/>
      <c r="AF843" s="85"/>
      <c r="AG843" s="85"/>
      <c r="AH843" s="85"/>
      <c r="AI843" s="85"/>
      <c r="AJ843" s="85"/>
      <c r="AK843" s="85"/>
      <c r="AL843" s="85"/>
      <c r="AM843" s="85"/>
      <c r="AN843" s="85"/>
      <c r="AO843" s="85"/>
      <c r="AP843" s="85"/>
    </row>
    <row r="844" spans="5:42" x14ac:dyDescent="0.25">
      <c r="E844" s="84"/>
      <c r="F844" s="84"/>
      <c r="G844" s="84"/>
      <c r="H844" s="83"/>
      <c r="I844" s="85"/>
      <c r="J844" s="85"/>
      <c r="K844" s="85"/>
      <c r="L844" s="83"/>
      <c r="M844" s="85"/>
      <c r="N844" s="85"/>
      <c r="O844" s="84"/>
      <c r="P844" s="83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C844" s="85"/>
      <c r="AD844" s="85"/>
      <c r="AE844" s="85"/>
      <c r="AF844" s="85"/>
      <c r="AG844" s="85"/>
      <c r="AH844" s="85"/>
      <c r="AI844" s="85"/>
      <c r="AJ844" s="85"/>
      <c r="AK844" s="85"/>
      <c r="AL844" s="85"/>
      <c r="AM844" s="85"/>
      <c r="AN844" s="85"/>
      <c r="AO844" s="85"/>
      <c r="AP844" s="85"/>
    </row>
    <row r="845" spans="5:42" x14ac:dyDescent="0.25">
      <c r="E845" s="84"/>
      <c r="F845" s="84"/>
      <c r="G845" s="84"/>
      <c r="H845" s="83"/>
      <c r="I845" s="85"/>
      <c r="J845" s="85"/>
      <c r="K845" s="85"/>
      <c r="L845" s="83"/>
      <c r="M845" s="85"/>
      <c r="N845" s="85"/>
      <c r="O845" s="84"/>
      <c r="P845" s="83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C845" s="85"/>
      <c r="AD845" s="85"/>
      <c r="AE845" s="85"/>
      <c r="AF845" s="85"/>
      <c r="AG845" s="85"/>
      <c r="AH845" s="85"/>
      <c r="AI845" s="85"/>
      <c r="AJ845" s="85"/>
      <c r="AK845" s="85"/>
      <c r="AL845" s="85"/>
      <c r="AM845" s="85"/>
      <c r="AN845" s="85"/>
      <c r="AO845" s="85"/>
      <c r="AP845" s="85"/>
    </row>
    <row r="846" spans="5:42" x14ac:dyDescent="0.25">
      <c r="E846" s="84"/>
      <c r="F846" s="84"/>
      <c r="G846" s="84"/>
      <c r="H846" s="83"/>
      <c r="I846" s="85"/>
      <c r="J846" s="85"/>
      <c r="K846" s="85"/>
      <c r="L846" s="83"/>
      <c r="M846" s="85"/>
      <c r="N846" s="85"/>
      <c r="O846" s="84"/>
      <c r="P846" s="83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C846" s="85"/>
      <c r="AD846" s="85"/>
      <c r="AE846" s="85"/>
      <c r="AF846" s="85"/>
      <c r="AG846" s="85"/>
      <c r="AH846" s="85"/>
      <c r="AI846" s="85"/>
      <c r="AJ846" s="85"/>
      <c r="AK846" s="85"/>
      <c r="AL846" s="85"/>
      <c r="AM846" s="85"/>
      <c r="AN846" s="85"/>
      <c r="AO846" s="85"/>
      <c r="AP846" s="85"/>
    </row>
    <row r="847" spans="5:42" x14ac:dyDescent="0.25">
      <c r="E847" s="84"/>
      <c r="F847" s="84"/>
      <c r="G847" s="84"/>
      <c r="H847" s="83"/>
      <c r="I847" s="85"/>
      <c r="J847" s="85"/>
      <c r="K847" s="85"/>
      <c r="L847" s="83"/>
      <c r="M847" s="85"/>
      <c r="N847" s="85"/>
      <c r="O847" s="84"/>
      <c r="P847" s="83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C847" s="85"/>
      <c r="AD847" s="85"/>
      <c r="AE847" s="85"/>
      <c r="AF847" s="85"/>
      <c r="AG847" s="85"/>
      <c r="AH847" s="85"/>
      <c r="AI847" s="85"/>
      <c r="AJ847" s="85"/>
      <c r="AK847" s="85"/>
      <c r="AL847" s="85"/>
      <c r="AM847" s="85"/>
      <c r="AN847" s="85"/>
      <c r="AO847" s="85"/>
      <c r="AP847" s="85"/>
    </row>
    <row r="848" spans="5:42" x14ac:dyDescent="0.25">
      <c r="E848" s="84"/>
      <c r="F848" s="84"/>
      <c r="G848" s="84"/>
      <c r="H848" s="83"/>
      <c r="I848" s="85"/>
      <c r="J848" s="85"/>
      <c r="K848" s="85"/>
      <c r="L848" s="83"/>
      <c r="M848" s="85"/>
      <c r="N848" s="85"/>
      <c r="O848" s="84"/>
      <c r="P848" s="83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C848" s="85"/>
      <c r="AD848" s="85"/>
      <c r="AE848" s="85"/>
      <c r="AF848" s="85"/>
      <c r="AG848" s="85"/>
      <c r="AH848" s="85"/>
      <c r="AI848" s="85"/>
      <c r="AJ848" s="85"/>
      <c r="AK848" s="85"/>
      <c r="AL848" s="85"/>
      <c r="AM848" s="85"/>
      <c r="AN848" s="85"/>
      <c r="AO848" s="85"/>
      <c r="AP848" s="85"/>
    </row>
    <row r="849" spans="5:42" x14ac:dyDescent="0.25">
      <c r="E849" s="84"/>
      <c r="F849" s="84"/>
      <c r="G849" s="84"/>
      <c r="H849" s="83"/>
      <c r="I849" s="85"/>
      <c r="J849" s="85"/>
      <c r="K849" s="85"/>
      <c r="L849" s="83"/>
      <c r="M849" s="85"/>
      <c r="N849" s="85"/>
      <c r="O849" s="84"/>
      <c r="P849" s="83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C849" s="85"/>
      <c r="AD849" s="85"/>
      <c r="AE849" s="85"/>
      <c r="AF849" s="85"/>
      <c r="AG849" s="85"/>
      <c r="AH849" s="85"/>
      <c r="AI849" s="85"/>
      <c r="AJ849" s="85"/>
      <c r="AK849" s="85"/>
      <c r="AL849" s="85"/>
      <c r="AM849" s="85"/>
      <c r="AN849" s="85"/>
      <c r="AO849" s="85"/>
      <c r="AP849" s="85"/>
    </row>
    <row r="850" spans="5:42" x14ac:dyDescent="0.25">
      <c r="E850" s="84"/>
      <c r="F850" s="84"/>
      <c r="G850" s="84"/>
      <c r="H850" s="83"/>
      <c r="I850" s="85"/>
      <c r="J850" s="85"/>
      <c r="K850" s="85"/>
      <c r="L850" s="83"/>
      <c r="M850" s="85"/>
      <c r="N850" s="85"/>
      <c r="O850" s="84"/>
      <c r="P850" s="83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C850" s="85"/>
      <c r="AD850" s="85"/>
      <c r="AE850" s="85"/>
      <c r="AF850" s="85"/>
      <c r="AG850" s="85"/>
      <c r="AH850" s="85"/>
      <c r="AI850" s="85"/>
      <c r="AJ850" s="85"/>
      <c r="AK850" s="85"/>
      <c r="AL850" s="85"/>
      <c r="AM850" s="85"/>
      <c r="AN850" s="85"/>
      <c r="AO850" s="85"/>
      <c r="AP850" s="85"/>
    </row>
    <row r="851" spans="5:42" x14ac:dyDescent="0.25">
      <c r="E851" s="84"/>
      <c r="F851" s="84"/>
      <c r="G851" s="84"/>
      <c r="H851" s="83"/>
      <c r="I851" s="85"/>
      <c r="J851" s="85"/>
      <c r="K851" s="85"/>
      <c r="L851" s="83"/>
      <c r="M851" s="85"/>
      <c r="N851" s="85"/>
      <c r="O851" s="84"/>
      <c r="P851" s="83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C851" s="85"/>
      <c r="AD851" s="85"/>
      <c r="AE851" s="85"/>
      <c r="AF851" s="85"/>
      <c r="AG851" s="85"/>
      <c r="AH851" s="85"/>
      <c r="AI851" s="85"/>
      <c r="AJ851" s="85"/>
      <c r="AK851" s="85"/>
      <c r="AL851" s="85"/>
      <c r="AM851" s="85"/>
      <c r="AN851" s="85"/>
      <c r="AO851" s="85"/>
      <c r="AP851" s="85"/>
    </row>
    <row r="852" spans="5:42" x14ac:dyDescent="0.25">
      <c r="E852" s="84"/>
      <c r="F852" s="84"/>
      <c r="G852" s="84"/>
      <c r="H852" s="83"/>
      <c r="I852" s="85"/>
      <c r="J852" s="85"/>
      <c r="K852" s="85"/>
      <c r="L852" s="83"/>
      <c r="M852" s="85"/>
      <c r="N852" s="85"/>
      <c r="O852" s="84"/>
      <c r="P852" s="83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C852" s="85"/>
      <c r="AD852" s="85"/>
      <c r="AE852" s="85"/>
      <c r="AF852" s="85"/>
      <c r="AG852" s="85"/>
      <c r="AH852" s="85"/>
      <c r="AI852" s="85"/>
      <c r="AJ852" s="85"/>
      <c r="AK852" s="85"/>
      <c r="AL852" s="85"/>
      <c r="AM852" s="85"/>
      <c r="AN852" s="85"/>
      <c r="AO852" s="85"/>
      <c r="AP852" s="85"/>
    </row>
    <row r="853" spans="5:42" x14ac:dyDescent="0.25">
      <c r="E853" s="84"/>
      <c r="F853" s="84"/>
      <c r="G853" s="84"/>
      <c r="H853" s="83"/>
      <c r="I853" s="85"/>
      <c r="J853" s="85"/>
      <c r="K853" s="85"/>
      <c r="L853" s="83"/>
      <c r="M853" s="85"/>
      <c r="N853" s="85"/>
      <c r="O853" s="84"/>
      <c r="P853" s="83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C853" s="85"/>
      <c r="AD853" s="85"/>
      <c r="AE853" s="85"/>
      <c r="AF853" s="85"/>
      <c r="AG853" s="85"/>
      <c r="AH853" s="85"/>
      <c r="AI853" s="85"/>
      <c r="AJ853" s="85"/>
      <c r="AK853" s="85"/>
      <c r="AL853" s="85"/>
      <c r="AM853" s="85"/>
      <c r="AN853" s="85"/>
      <c r="AO853" s="85"/>
      <c r="AP853" s="85"/>
    </row>
    <row r="854" spans="5:42" x14ac:dyDescent="0.25">
      <c r="E854" s="84"/>
      <c r="F854" s="84"/>
      <c r="G854" s="84"/>
      <c r="H854" s="83"/>
      <c r="I854" s="85"/>
      <c r="J854" s="85"/>
      <c r="K854" s="85"/>
      <c r="L854" s="83"/>
      <c r="M854" s="85"/>
      <c r="N854" s="85"/>
      <c r="O854" s="84"/>
      <c r="P854" s="83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C854" s="85"/>
      <c r="AD854" s="85"/>
      <c r="AE854" s="85"/>
      <c r="AF854" s="85"/>
      <c r="AG854" s="85"/>
      <c r="AH854" s="85"/>
      <c r="AI854" s="85"/>
      <c r="AJ854" s="85"/>
      <c r="AK854" s="85"/>
      <c r="AL854" s="85"/>
      <c r="AM854" s="85"/>
      <c r="AN854" s="85"/>
      <c r="AO854" s="85"/>
      <c r="AP854" s="85"/>
    </row>
    <row r="855" spans="5:42" x14ac:dyDescent="0.25">
      <c r="E855" s="84"/>
      <c r="F855" s="84"/>
      <c r="G855" s="84"/>
      <c r="H855" s="83"/>
      <c r="I855" s="85"/>
      <c r="J855" s="85"/>
      <c r="K855" s="85"/>
      <c r="L855" s="83"/>
      <c r="M855" s="85"/>
      <c r="N855" s="85"/>
      <c r="O855" s="84"/>
      <c r="P855" s="83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C855" s="85"/>
      <c r="AD855" s="85"/>
      <c r="AE855" s="85"/>
      <c r="AF855" s="85"/>
      <c r="AG855" s="85"/>
      <c r="AH855" s="85"/>
      <c r="AI855" s="85"/>
      <c r="AJ855" s="85"/>
      <c r="AK855" s="85"/>
      <c r="AL855" s="85"/>
      <c r="AM855" s="85"/>
      <c r="AN855" s="85"/>
      <c r="AO855" s="85"/>
      <c r="AP855" s="85"/>
    </row>
    <row r="856" spans="5:42" x14ac:dyDescent="0.25">
      <c r="E856" s="84"/>
      <c r="F856" s="84"/>
      <c r="G856" s="84"/>
      <c r="H856" s="83"/>
      <c r="I856" s="85"/>
      <c r="J856" s="85"/>
      <c r="K856" s="85"/>
      <c r="L856" s="83"/>
      <c r="M856" s="85"/>
      <c r="N856" s="85"/>
      <c r="O856" s="84"/>
      <c r="P856" s="83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C856" s="85"/>
      <c r="AD856" s="85"/>
      <c r="AE856" s="85"/>
      <c r="AF856" s="85"/>
      <c r="AG856" s="85"/>
      <c r="AH856" s="85"/>
      <c r="AI856" s="85"/>
      <c r="AJ856" s="85"/>
      <c r="AK856" s="85"/>
      <c r="AL856" s="85"/>
      <c r="AM856" s="85"/>
      <c r="AN856" s="85"/>
      <c r="AO856" s="85"/>
      <c r="AP856" s="85"/>
    </row>
    <row r="857" spans="5:42" x14ac:dyDescent="0.25">
      <c r="E857" s="84"/>
      <c r="F857" s="84"/>
      <c r="G857" s="84"/>
      <c r="H857" s="83"/>
      <c r="I857" s="85"/>
      <c r="J857" s="85"/>
      <c r="K857" s="85"/>
      <c r="L857" s="83"/>
      <c r="M857" s="85"/>
      <c r="N857" s="85"/>
      <c r="O857" s="84"/>
      <c r="P857" s="83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C857" s="85"/>
      <c r="AD857" s="85"/>
      <c r="AE857" s="85"/>
      <c r="AF857" s="85"/>
      <c r="AG857" s="85"/>
      <c r="AH857" s="85"/>
      <c r="AI857" s="85"/>
      <c r="AJ857" s="85"/>
      <c r="AK857" s="85"/>
      <c r="AL857" s="85"/>
      <c r="AM857" s="85"/>
      <c r="AN857" s="85"/>
      <c r="AO857" s="85"/>
      <c r="AP857" s="85"/>
    </row>
    <row r="858" spans="5:42" x14ac:dyDescent="0.25">
      <c r="E858" s="84"/>
      <c r="F858" s="84"/>
      <c r="G858" s="84"/>
      <c r="H858" s="83"/>
      <c r="I858" s="85"/>
      <c r="J858" s="85"/>
      <c r="K858" s="85"/>
      <c r="L858" s="83"/>
      <c r="M858" s="85"/>
      <c r="N858" s="85"/>
      <c r="O858" s="84"/>
      <c r="P858" s="83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C858" s="85"/>
      <c r="AD858" s="85"/>
      <c r="AE858" s="85"/>
      <c r="AF858" s="85"/>
      <c r="AG858" s="85"/>
      <c r="AH858" s="85"/>
      <c r="AI858" s="85"/>
      <c r="AJ858" s="85"/>
      <c r="AK858" s="85"/>
      <c r="AL858" s="85"/>
      <c r="AM858" s="85"/>
      <c r="AN858" s="85"/>
      <c r="AO858" s="85"/>
      <c r="AP858" s="85"/>
    </row>
    <row r="859" spans="5:42" x14ac:dyDescent="0.25">
      <c r="E859" s="84"/>
      <c r="F859" s="84"/>
      <c r="G859" s="84"/>
      <c r="H859" s="83"/>
      <c r="I859" s="85"/>
      <c r="J859" s="85"/>
      <c r="K859" s="85"/>
      <c r="L859" s="83"/>
      <c r="M859" s="85"/>
      <c r="N859" s="85"/>
      <c r="O859" s="84"/>
      <c r="P859" s="83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C859" s="85"/>
      <c r="AD859" s="85"/>
      <c r="AE859" s="85"/>
      <c r="AF859" s="85"/>
      <c r="AG859" s="85"/>
      <c r="AH859" s="85"/>
      <c r="AI859" s="85"/>
      <c r="AJ859" s="85"/>
      <c r="AK859" s="85"/>
      <c r="AL859" s="85"/>
      <c r="AM859" s="85"/>
      <c r="AN859" s="85"/>
      <c r="AO859" s="85"/>
      <c r="AP859" s="85"/>
    </row>
    <row r="860" spans="5:42" x14ac:dyDescent="0.25">
      <c r="E860" s="84"/>
      <c r="F860" s="84"/>
      <c r="G860" s="84"/>
      <c r="H860" s="83"/>
      <c r="I860" s="85"/>
      <c r="J860" s="85"/>
      <c r="K860" s="85"/>
      <c r="L860" s="83"/>
      <c r="M860" s="85"/>
      <c r="N860" s="85"/>
      <c r="O860" s="84"/>
      <c r="P860" s="83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C860" s="85"/>
      <c r="AD860" s="85"/>
      <c r="AE860" s="85"/>
      <c r="AF860" s="85"/>
      <c r="AG860" s="85"/>
      <c r="AH860" s="85"/>
      <c r="AI860" s="85"/>
      <c r="AJ860" s="85"/>
      <c r="AK860" s="85"/>
      <c r="AL860" s="85"/>
      <c r="AM860" s="85"/>
      <c r="AN860" s="85"/>
      <c r="AO860" s="85"/>
      <c r="AP860" s="85"/>
    </row>
    <row r="861" spans="5:42" x14ac:dyDescent="0.25">
      <c r="E861" s="84"/>
      <c r="F861" s="84"/>
      <c r="G861" s="84"/>
      <c r="H861" s="83"/>
      <c r="I861" s="85"/>
      <c r="J861" s="85"/>
      <c r="K861" s="85"/>
      <c r="L861" s="83"/>
      <c r="M861" s="85"/>
      <c r="N861" s="85"/>
      <c r="O861" s="84"/>
      <c r="P861" s="83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C861" s="85"/>
      <c r="AD861" s="85"/>
      <c r="AE861" s="85"/>
      <c r="AF861" s="85"/>
      <c r="AG861" s="85"/>
      <c r="AH861" s="85"/>
      <c r="AI861" s="85"/>
      <c r="AJ861" s="85"/>
      <c r="AK861" s="85"/>
      <c r="AL861" s="85"/>
      <c r="AM861" s="85"/>
      <c r="AN861" s="85"/>
      <c r="AO861" s="85"/>
      <c r="AP861" s="85"/>
    </row>
    <row r="862" spans="5:42" x14ac:dyDescent="0.25">
      <c r="E862" s="84"/>
      <c r="F862" s="84"/>
      <c r="G862" s="84"/>
      <c r="H862" s="83"/>
      <c r="I862" s="85"/>
      <c r="J862" s="85"/>
      <c r="K862" s="85"/>
      <c r="L862" s="83"/>
      <c r="M862" s="85"/>
      <c r="N862" s="85"/>
      <c r="O862" s="84"/>
      <c r="P862" s="83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C862" s="85"/>
      <c r="AD862" s="85"/>
      <c r="AE862" s="85"/>
      <c r="AF862" s="85"/>
      <c r="AG862" s="85"/>
      <c r="AH862" s="85"/>
      <c r="AI862" s="85"/>
      <c r="AJ862" s="85"/>
      <c r="AK862" s="85"/>
      <c r="AL862" s="85"/>
      <c r="AM862" s="85"/>
      <c r="AN862" s="85"/>
      <c r="AO862" s="85"/>
      <c r="AP862" s="85"/>
    </row>
    <row r="863" spans="5:42" x14ac:dyDescent="0.25">
      <c r="E863" s="84"/>
      <c r="F863" s="84"/>
      <c r="G863" s="84"/>
      <c r="H863" s="83"/>
      <c r="I863" s="85"/>
      <c r="J863" s="85"/>
      <c r="K863" s="85"/>
      <c r="L863" s="83"/>
      <c r="M863" s="85"/>
      <c r="N863" s="85"/>
      <c r="O863" s="84"/>
      <c r="P863" s="83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C863" s="85"/>
      <c r="AD863" s="85"/>
      <c r="AE863" s="85"/>
      <c r="AF863" s="85"/>
      <c r="AG863" s="85"/>
      <c r="AH863" s="85"/>
      <c r="AI863" s="85"/>
      <c r="AJ863" s="85"/>
      <c r="AK863" s="85"/>
      <c r="AL863" s="85"/>
      <c r="AM863" s="85"/>
      <c r="AN863" s="85"/>
      <c r="AO863" s="85"/>
      <c r="AP863" s="85"/>
    </row>
    <row r="864" spans="5:42" x14ac:dyDescent="0.25">
      <c r="E864" s="84"/>
      <c r="F864" s="84"/>
      <c r="G864" s="84"/>
      <c r="H864" s="83"/>
      <c r="I864" s="85"/>
      <c r="J864" s="85"/>
      <c r="K864" s="85"/>
      <c r="L864" s="83"/>
      <c r="M864" s="85"/>
      <c r="N864" s="85"/>
      <c r="O864" s="84"/>
      <c r="P864" s="83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C864" s="85"/>
      <c r="AD864" s="85"/>
      <c r="AE864" s="85"/>
      <c r="AF864" s="85"/>
      <c r="AG864" s="85"/>
      <c r="AH864" s="85"/>
      <c r="AI864" s="85"/>
      <c r="AJ864" s="85"/>
      <c r="AK864" s="85"/>
      <c r="AL864" s="85"/>
      <c r="AM864" s="85"/>
      <c r="AN864" s="85"/>
      <c r="AO864" s="85"/>
      <c r="AP864" s="85"/>
    </row>
    <row r="865" spans="5:42" x14ac:dyDescent="0.25">
      <c r="E865" s="84"/>
      <c r="F865" s="84"/>
      <c r="G865" s="84"/>
      <c r="H865" s="83"/>
      <c r="I865" s="85"/>
      <c r="J865" s="85"/>
      <c r="K865" s="85"/>
      <c r="L865" s="83"/>
      <c r="M865" s="85"/>
      <c r="N865" s="85"/>
      <c r="O865" s="84"/>
      <c r="P865" s="83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C865" s="85"/>
      <c r="AD865" s="85"/>
      <c r="AE865" s="85"/>
      <c r="AF865" s="85"/>
      <c r="AG865" s="85"/>
      <c r="AH865" s="85"/>
      <c r="AI865" s="85"/>
      <c r="AJ865" s="85"/>
      <c r="AK865" s="85"/>
      <c r="AL865" s="85"/>
      <c r="AM865" s="85"/>
      <c r="AN865" s="85"/>
      <c r="AO865" s="85"/>
      <c r="AP865" s="85"/>
    </row>
    <row r="866" spans="5:42" x14ac:dyDescent="0.25">
      <c r="E866" s="84"/>
      <c r="F866" s="84"/>
      <c r="G866" s="84"/>
      <c r="H866" s="83"/>
      <c r="I866" s="85"/>
      <c r="J866" s="85"/>
      <c r="K866" s="85"/>
      <c r="L866" s="83"/>
      <c r="M866" s="85"/>
      <c r="N866" s="85"/>
      <c r="O866" s="84"/>
      <c r="P866" s="83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C866" s="85"/>
      <c r="AD866" s="85"/>
      <c r="AE866" s="85"/>
      <c r="AF866" s="85"/>
      <c r="AG866" s="85"/>
      <c r="AH866" s="85"/>
      <c r="AI866" s="85"/>
      <c r="AJ866" s="85"/>
      <c r="AK866" s="85"/>
      <c r="AL866" s="85"/>
      <c r="AM866" s="85"/>
      <c r="AN866" s="85"/>
      <c r="AO866" s="85"/>
      <c r="AP866" s="85"/>
    </row>
    <row r="867" spans="5:42" x14ac:dyDescent="0.25">
      <c r="E867" s="84"/>
      <c r="F867" s="84"/>
      <c r="G867" s="84"/>
      <c r="H867" s="83"/>
      <c r="I867" s="85"/>
      <c r="J867" s="85"/>
      <c r="K867" s="85"/>
      <c r="L867" s="83"/>
      <c r="M867" s="85"/>
      <c r="N867" s="85"/>
      <c r="O867" s="84"/>
      <c r="P867" s="83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C867" s="85"/>
      <c r="AD867" s="85"/>
      <c r="AE867" s="85"/>
      <c r="AF867" s="85"/>
      <c r="AG867" s="85"/>
      <c r="AH867" s="85"/>
      <c r="AI867" s="85"/>
      <c r="AJ867" s="85"/>
      <c r="AK867" s="85"/>
      <c r="AL867" s="85"/>
      <c r="AM867" s="85"/>
      <c r="AN867" s="85"/>
      <c r="AO867" s="85"/>
      <c r="AP867" s="85"/>
    </row>
    <row r="868" spans="5:42" x14ac:dyDescent="0.25">
      <c r="E868" s="84"/>
      <c r="F868" s="84"/>
      <c r="G868" s="84"/>
      <c r="H868" s="83"/>
      <c r="I868" s="85"/>
      <c r="J868" s="85"/>
      <c r="K868" s="85"/>
      <c r="L868" s="83"/>
      <c r="M868" s="85"/>
      <c r="N868" s="85"/>
      <c r="O868" s="84"/>
      <c r="P868" s="83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C868" s="85"/>
      <c r="AD868" s="85"/>
      <c r="AE868" s="85"/>
      <c r="AF868" s="85"/>
      <c r="AG868" s="85"/>
      <c r="AH868" s="85"/>
      <c r="AI868" s="85"/>
      <c r="AJ868" s="85"/>
      <c r="AK868" s="85"/>
      <c r="AL868" s="85"/>
      <c r="AM868" s="85"/>
      <c r="AN868" s="85"/>
      <c r="AO868" s="85"/>
      <c r="AP868" s="85"/>
    </row>
    <row r="869" spans="5:42" x14ac:dyDescent="0.25">
      <c r="E869" s="84"/>
      <c r="F869" s="84"/>
      <c r="G869" s="84"/>
      <c r="H869" s="83"/>
      <c r="I869" s="85"/>
      <c r="J869" s="85"/>
      <c r="K869" s="85"/>
      <c r="L869" s="83"/>
      <c r="M869" s="85"/>
      <c r="N869" s="85"/>
      <c r="O869" s="84"/>
      <c r="P869" s="83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C869" s="85"/>
      <c r="AD869" s="85"/>
      <c r="AE869" s="85"/>
      <c r="AF869" s="85"/>
      <c r="AG869" s="85"/>
      <c r="AH869" s="85"/>
      <c r="AI869" s="85"/>
      <c r="AJ869" s="85"/>
      <c r="AK869" s="85"/>
      <c r="AL869" s="85"/>
      <c r="AM869" s="85"/>
      <c r="AN869" s="85"/>
      <c r="AO869" s="85"/>
      <c r="AP869" s="85"/>
    </row>
    <row r="870" spans="5:42" x14ac:dyDescent="0.25">
      <c r="E870" s="84"/>
      <c r="F870" s="84"/>
      <c r="G870" s="84"/>
      <c r="H870" s="83"/>
      <c r="I870" s="85"/>
      <c r="J870" s="85"/>
      <c r="K870" s="85"/>
      <c r="L870" s="83"/>
      <c r="M870" s="85"/>
      <c r="N870" s="85"/>
      <c r="O870" s="84"/>
      <c r="P870" s="83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C870" s="85"/>
      <c r="AD870" s="85"/>
      <c r="AE870" s="85"/>
      <c r="AF870" s="85"/>
      <c r="AG870" s="85"/>
      <c r="AH870" s="85"/>
      <c r="AI870" s="85"/>
      <c r="AJ870" s="85"/>
      <c r="AK870" s="85"/>
      <c r="AL870" s="85"/>
      <c r="AM870" s="85"/>
      <c r="AN870" s="85"/>
      <c r="AO870" s="85"/>
      <c r="AP870" s="85"/>
    </row>
    <row r="871" spans="5:42" x14ac:dyDescent="0.25">
      <c r="E871" s="84"/>
      <c r="F871" s="84"/>
      <c r="G871" s="84"/>
      <c r="H871" s="83"/>
      <c r="I871" s="85"/>
      <c r="J871" s="85"/>
      <c r="K871" s="85"/>
      <c r="L871" s="83"/>
      <c r="M871" s="85"/>
      <c r="N871" s="85"/>
      <c r="O871" s="84"/>
      <c r="P871" s="83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C871" s="85"/>
      <c r="AD871" s="85"/>
      <c r="AE871" s="85"/>
      <c r="AF871" s="85"/>
      <c r="AG871" s="85"/>
      <c r="AH871" s="85"/>
      <c r="AI871" s="85"/>
      <c r="AJ871" s="85"/>
      <c r="AK871" s="85"/>
      <c r="AL871" s="85"/>
      <c r="AM871" s="85"/>
      <c r="AN871" s="85"/>
      <c r="AO871" s="85"/>
      <c r="AP871" s="85"/>
    </row>
    <row r="872" spans="5:42" x14ac:dyDescent="0.25">
      <c r="E872" s="84"/>
      <c r="F872" s="84"/>
      <c r="G872" s="84"/>
      <c r="H872" s="83"/>
      <c r="I872" s="85"/>
      <c r="J872" s="85"/>
      <c r="K872" s="85"/>
      <c r="L872" s="83"/>
      <c r="M872" s="85"/>
      <c r="N872" s="85"/>
      <c r="O872" s="84"/>
      <c r="P872" s="83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C872" s="85"/>
      <c r="AD872" s="85"/>
      <c r="AE872" s="85"/>
      <c r="AF872" s="85"/>
      <c r="AG872" s="85"/>
      <c r="AH872" s="85"/>
      <c r="AI872" s="85"/>
      <c r="AJ872" s="85"/>
      <c r="AK872" s="85"/>
      <c r="AL872" s="85"/>
      <c r="AM872" s="85"/>
      <c r="AN872" s="85"/>
      <c r="AO872" s="85"/>
      <c r="AP872" s="85"/>
    </row>
    <row r="873" spans="5:42" x14ac:dyDescent="0.25">
      <c r="E873" s="84"/>
      <c r="F873" s="84"/>
      <c r="G873" s="84"/>
      <c r="H873" s="83"/>
      <c r="I873" s="85"/>
      <c r="J873" s="85"/>
      <c r="K873" s="85"/>
      <c r="L873" s="83"/>
      <c r="M873" s="85"/>
      <c r="N873" s="85"/>
      <c r="O873" s="84"/>
      <c r="P873" s="83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C873" s="85"/>
      <c r="AD873" s="85"/>
      <c r="AE873" s="85"/>
      <c r="AF873" s="85"/>
      <c r="AG873" s="85"/>
      <c r="AH873" s="85"/>
      <c r="AI873" s="85"/>
      <c r="AJ873" s="85"/>
      <c r="AK873" s="85"/>
      <c r="AL873" s="85"/>
      <c r="AM873" s="85"/>
      <c r="AN873" s="85"/>
      <c r="AO873" s="85"/>
      <c r="AP873" s="85"/>
    </row>
    <row r="874" spans="5:42" x14ac:dyDescent="0.25">
      <c r="E874" s="84"/>
      <c r="F874" s="84"/>
      <c r="G874" s="84"/>
      <c r="H874" s="83"/>
      <c r="I874" s="85"/>
      <c r="J874" s="85"/>
      <c r="K874" s="85"/>
      <c r="L874" s="83"/>
      <c r="M874" s="85"/>
      <c r="N874" s="85"/>
      <c r="O874" s="84"/>
      <c r="P874" s="83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C874" s="85"/>
      <c r="AD874" s="85"/>
      <c r="AE874" s="85"/>
      <c r="AF874" s="85"/>
      <c r="AG874" s="85"/>
      <c r="AH874" s="85"/>
      <c r="AI874" s="85"/>
      <c r="AJ874" s="85"/>
      <c r="AK874" s="85"/>
      <c r="AL874" s="85"/>
      <c r="AM874" s="85"/>
      <c r="AN874" s="85"/>
      <c r="AO874" s="85"/>
      <c r="AP874" s="85"/>
    </row>
    <row r="875" spans="5:42" x14ac:dyDescent="0.25">
      <c r="E875" s="84"/>
      <c r="F875" s="84"/>
      <c r="G875" s="84"/>
      <c r="H875" s="83"/>
      <c r="I875" s="85"/>
      <c r="J875" s="85"/>
      <c r="K875" s="85"/>
      <c r="L875" s="83"/>
      <c r="M875" s="85"/>
      <c r="N875" s="85"/>
      <c r="O875" s="84"/>
      <c r="P875" s="83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C875" s="85"/>
      <c r="AD875" s="85"/>
      <c r="AE875" s="85"/>
      <c r="AF875" s="85"/>
      <c r="AG875" s="85"/>
      <c r="AH875" s="85"/>
      <c r="AI875" s="85"/>
      <c r="AJ875" s="85"/>
      <c r="AK875" s="85"/>
      <c r="AL875" s="85"/>
      <c r="AM875" s="85"/>
      <c r="AN875" s="85"/>
      <c r="AO875" s="85"/>
      <c r="AP875" s="85"/>
    </row>
    <row r="876" spans="5:42" x14ac:dyDescent="0.25">
      <c r="E876" s="84"/>
      <c r="F876" s="84"/>
      <c r="G876" s="84"/>
      <c r="H876" s="83"/>
      <c r="I876" s="85"/>
      <c r="J876" s="85"/>
      <c r="K876" s="85"/>
      <c r="L876" s="83"/>
      <c r="M876" s="85"/>
      <c r="N876" s="85"/>
      <c r="O876" s="84"/>
      <c r="P876" s="83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C876" s="85"/>
      <c r="AD876" s="85"/>
      <c r="AE876" s="85"/>
      <c r="AF876" s="85"/>
      <c r="AG876" s="85"/>
      <c r="AH876" s="85"/>
      <c r="AI876" s="85"/>
      <c r="AJ876" s="85"/>
      <c r="AK876" s="85"/>
      <c r="AL876" s="85"/>
      <c r="AM876" s="85"/>
      <c r="AN876" s="85"/>
      <c r="AO876" s="85"/>
      <c r="AP876" s="85"/>
    </row>
    <row r="877" spans="5:42" x14ac:dyDescent="0.25">
      <c r="E877" s="84"/>
      <c r="F877" s="84"/>
      <c r="G877" s="84"/>
      <c r="H877" s="83"/>
      <c r="I877" s="85"/>
      <c r="J877" s="85"/>
      <c r="K877" s="85"/>
      <c r="L877" s="83"/>
      <c r="M877" s="85"/>
      <c r="N877" s="85"/>
      <c r="O877" s="84"/>
      <c r="P877" s="83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C877" s="85"/>
      <c r="AD877" s="85"/>
      <c r="AE877" s="85"/>
      <c r="AF877" s="85"/>
      <c r="AG877" s="85"/>
      <c r="AH877" s="85"/>
      <c r="AI877" s="85"/>
      <c r="AJ877" s="85"/>
      <c r="AK877" s="85"/>
      <c r="AL877" s="85"/>
      <c r="AM877" s="85"/>
      <c r="AN877" s="85"/>
      <c r="AO877" s="85"/>
      <c r="AP877" s="85"/>
    </row>
    <row r="878" spans="5:42" x14ac:dyDescent="0.25">
      <c r="E878" s="84"/>
      <c r="F878" s="84"/>
      <c r="G878" s="84"/>
      <c r="H878" s="83"/>
      <c r="I878" s="85"/>
      <c r="J878" s="85"/>
      <c r="K878" s="85"/>
      <c r="L878" s="83"/>
      <c r="M878" s="85"/>
      <c r="N878" s="85"/>
      <c r="O878" s="84"/>
      <c r="P878" s="83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C878" s="85"/>
      <c r="AD878" s="85"/>
      <c r="AE878" s="85"/>
      <c r="AF878" s="85"/>
      <c r="AG878" s="85"/>
      <c r="AH878" s="85"/>
      <c r="AI878" s="85"/>
      <c r="AJ878" s="85"/>
      <c r="AK878" s="85"/>
      <c r="AL878" s="85"/>
      <c r="AM878" s="85"/>
      <c r="AN878" s="85"/>
      <c r="AO878" s="85"/>
      <c r="AP878" s="85"/>
    </row>
    <row r="879" spans="5:42" x14ac:dyDescent="0.25">
      <c r="E879" s="84"/>
      <c r="F879" s="84"/>
      <c r="G879" s="84"/>
      <c r="H879" s="83"/>
      <c r="I879" s="85"/>
      <c r="J879" s="85"/>
      <c r="K879" s="85"/>
      <c r="L879" s="83"/>
      <c r="M879" s="85"/>
      <c r="N879" s="85"/>
      <c r="O879" s="84"/>
      <c r="P879" s="83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C879" s="85"/>
      <c r="AD879" s="85"/>
      <c r="AE879" s="85"/>
      <c r="AF879" s="85"/>
      <c r="AG879" s="85"/>
      <c r="AH879" s="85"/>
      <c r="AI879" s="85"/>
      <c r="AJ879" s="85"/>
      <c r="AK879" s="85"/>
      <c r="AL879" s="85"/>
      <c r="AM879" s="85"/>
      <c r="AN879" s="85"/>
      <c r="AO879" s="85"/>
      <c r="AP879" s="85"/>
    </row>
    <row r="880" spans="5:42" x14ac:dyDescent="0.25">
      <c r="E880" s="84"/>
      <c r="F880" s="84"/>
      <c r="G880" s="84"/>
      <c r="H880" s="83"/>
      <c r="I880" s="85"/>
      <c r="J880" s="85"/>
      <c r="K880" s="85"/>
      <c r="L880" s="83"/>
      <c r="M880" s="85"/>
      <c r="N880" s="85"/>
      <c r="O880" s="84"/>
      <c r="P880" s="83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C880" s="85"/>
      <c r="AD880" s="85"/>
      <c r="AE880" s="85"/>
      <c r="AF880" s="85"/>
      <c r="AG880" s="85"/>
      <c r="AH880" s="85"/>
      <c r="AI880" s="85"/>
      <c r="AJ880" s="85"/>
      <c r="AK880" s="85"/>
      <c r="AL880" s="85"/>
      <c r="AM880" s="85"/>
      <c r="AN880" s="85"/>
      <c r="AO880" s="85"/>
      <c r="AP880" s="85"/>
    </row>
    <row r="881" spans="5:42" x14ac:dyDescent="0.25">
      <c r="E881" s="84"/>
      <c r="F881" s="84"/>
      <c r="G881" s="84"/>
      <c r="H881" s="83"/>
      <c r="I881" s="85"/>
      <c r="J881" s="85"/>
      <c r="K881" s="85"/>
      <c r="L881" s="83"/>
      <c r="M881" s="85"/>
      <c r="N881" s="85"/>
      <c r="O881" s="84"/>
      <c r="P881" s="83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C881" s="85"/>
      <c r="AD881" s="85"/>
      <c r="AE881" s="85"/>
      <c r="AF881" s="85"/>
      <c r="AG881" s="85"/>
      <c r="AH881" s="85"/>
      <c r="AI881" s="85"/>
      <c r="AJ881" s="85"/>
      <c r="AK881" s="85"/>
      <c r="AL881" s="85"/>
      <c r="AM881" s="85"/>
      <c r="AN881" s="85"/>
      <c r="AO881" s="85"/>
      <c r="AP881" s="85"/>
    </row>
    <row r="882" spans="5:42" x14ac:dyDescent="0.25">
      <c r="E882" s="84"/>
      <c r="F882" s="84"/>
      <c r="G882" s="84"/>
      <c r="H882" s="83"/>
      <c r="I882" s="85"/>
      <c r="J882" s="85"/>
      <c r="K882" s="85"/>
      <c r="L882" s="83"/>
      <c r="M882" s="85"/>
      <c r="N882" s="85"/>
      <c r="O882" s="84"/>
      <c r="P882" s="83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C882" s="85"/>
      <c r="AD882" s="85"/>
      <c r="AE882" s="85"/>
      <c r="AF882" s="85"/>
      <c r="AG882" s="85"/>
      <c r="AH882" s="85"/>
      <c r="AI882" s="85"/>
      <c r="AJ882" s="85"/>
      <c r="AK882" s="85"/>
      <c r="AL882" s="85"/>
      <c r="AM882" s="85"/>
      <c r="AN882" s="85"/>
      <c r="AO882" s="85"/>
      <c r="AP882" s="85"/>
    </row>
    <row r="883" spans="5:42" x14ac:dyDescent="0.25">
      <c r="E883" s="84"/>
      <c r="F883" s="84"/>
      <c r="G883" s="84"/>
      <c r="H883" s="83"/>
      <c r="I883" s="85"/>
      <c r="J883" s="85"/>
      <c r="K883" s="85"/>
      <c r="L883" s="83"/>
      <c r="M883" s="85"/>
      <c r="N883" s="85"/>
      <c r="O883" s="84"/>
      <c r="P883" s="83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C883" s="85"/>
      <c r="AD883" s="85"/>
      <c r="AE883" s="85"/>
      <c r="AF883" s="85"/>
      <c r="AG883" s="85"/>
      <c r="AH883" s="85"/>
      <c r="AI883" s="85"/>
      <c r="AJ883" s="85"/>
      <c r="AK883" s="85"/>
      <c r="AL883" s="85"/>
      <c r="AM883" s="85"/>
      <c r="AN883" s="85"/>
      <c r="AO883" s="85"/>
      <c r="AP883" s="85"/>
    </row>
    <row r="884" spans="5:42" x14ac:dyDescent="0.25">
      <c r="E884" s="84"/>
      <c r="F884" s="84"/>
      <c r="G884" s="84"/>
      <c r="H884" s="83"/>
      <c r="I884" s="85"/>
      <c r="J884" s="85"/>
      <c r="K884" s="85"/>
      <c r="L884" s="83"/>
      <c r="M884" s="85"/>
      <c r="N884" s="85"/>
      <c r="O884" s="84"/>
      <c r="P884" s="83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C884" s="85"/>
      <c r="AD884" s="85"/>
      <c r="AE884" s="85"/>
      <c r="AF884" s="85"/>
      <c r="AG884" s="85"/>
      <c r="AH884" s="85"/>
      <c r="AI884" s="85"/>
      <c r="AJ884" s="85"/>
      <c r="AK884" s="85"/>
      <c r="AL884" s="85"/>
      <c r="AM884" s="85"/>
      <c r="AN884" s="85"/>
      <c r="AO884" s="85"/>
      <c r="AP884" s="85"/>
    </row>
    <row r="885" spans="5:42" x14ac:dyDescent="0.25">
      <c r="E885" s="84"/>
      <c r="F885" s="84"/>
      <c r="G885" s="84"/>
      <c r="H885" s="83"/>
      <c r="I885" s="85"/>
      <c r="J885" s="85"/>
      <c r="K885" s="85"/>
      <c r="L885" s="83"/>
      <c r="M885" s="85"/>
      <c r="N885" s="85"/>
      <c r="O885" s="84"/>
      <c r="P885" s="83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C885" s="85"/>
      <c r="AD885" s="85"/>
      <c r="AE885" s="85"/>
      <c r="AF885" s="85"/>
      <c r="AG885" s="85"/>
      <c r="AH885" s="85"/>
      <c r="AI885" s="85"/>
      <c r="AJ885" s="85"/>
      <c r="AK885" s="85"/>
      <c r="AL885" s="85"/>
      <c r="AM885" s="85"/>
      <c r="AN885" s="85"/>
      <c r="AO885" s="85"/>
      <c r="AP885" s="85"/>
    </row>
    <row r="886" spans="5:42" x14ac:dyDescent="0.25">
      <c r="E886" s="84"/>
      <c r="F886" s="84"/>
      <c r="G886" s="84"/>
      <c r="H886" s="83"/>
      <c r="I886" s="85"/>
      <c r="J886" s="85"/>
      <c r="K886" s="85"/>
      <c r="L886" s="83"/>
      <c r="M886" s="85"/>
      <c r="N886" s="85"/>
      <c r="O886" s="84"/>
      <c r="P886" s="83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C886" s="85"/>
      <c r="AD886" s="85"/>
      <c r="AE886" s="85"/>
      <c r="AF886" s="85"/>
      <c r="AG886" s="85"/>
      <c r="AH886" s="85"/>
      <c r="AI886" s="85"/>
      <c r="AJ886" s="85"/>
      <c r="AK886" s="85"/>
      <c r="AL886" s="85"/>
      <c r="AM886" s="85"/>
      <c r="AN886" s="85"/>
      <c r="AO886" s="85"/>
      <c r="AP886" s="85"/>
    </row>
    <row r="887" spans="5:42" x14ac:dyDescent="0.25">
      <c r="E887" s="84"/>
      <c r="F887" s="84"/>
      <c r="G887" s="84"/>
      <c r="H887" s="83"/>
      <c r="I887" s="85"/>
      <c r="J887" s="85"/>
      <c r="K887" s="85"/>
      <c r="L887" s="83"/>
      <c r="M887" s="85"/>
      <c r="N887" s="85"/>
      <c r="O887" s="84"/>
      <c r="P887" s="83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C887" s="85"/>
      <c r="AD887" s="85"/>
      <c r="AE887" s="85"/>
      <c r="AF887" s="85"/>
      <c r="AG887" s="85"/>
      <c r="AH887" s="85"/>
      <c r="AI887" s="85"/>
      <c r="AJ887" s="85"/>
      <c r="AK887" s="85"/>
      <c r="AL887" s="85"/>
      <c r="AM887" s="85"/>
      <c r="AN887" s="85"/>
      <c r="AO887" s="85"/>
      <c r="AP887" s="85"/>
    </row>
    <row r="888" spans="5:42" x14ac:dyDescent="0.25">
      <c r="E888" s="84"/>
      <c r="F888" s="84"/>
      <c r="G888" s="84"/>
      <c r="H888" s="83"/>
      <c r="I888" s="85"/>
      <c r="J888" s="85"/>
      <c r="K888" s="85"/>
      <c r="L888" s="83"/>
      <c r="M888" s="85"/>
      <c r="N888" s="85"/>
      <c r="O888" s="84"/>
      <c r="P888" s="83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C888" s="85"/>
      <c r="AD888" s="85"/>
      <c r="AE888" s="85"/>
      <c r="AF888" s="85"/>
      <c r="AG888" s="85"/>
      <c r="AH888" s="85"/>
      <c r="AI888" s="85"/>
      <c r="AJ888" s="85"/>
      <c r="AK888" s="85"/>
      <c r="AL888" s="85"/>
      <c r="AM888" s="85"/>
      <c r="AN888" s="85"/>
      <c r="AO888" s="85"/>
      <c r="AP888" s="85"/>
    </row>
    <row r="889" spans="5:42" x14ac:dyDescent="0.25">
      <c r="E889" s="84"/>
      <c r="F889" s="84"/>
      <c r="G889" s="84"/>
      <c r="H889" s="83"/>
      <c r="I889" s="85"/>
      <c r="J889" s="85"/>
      <c r="K889" s="85"/>
      <c r="L889" s="83"/>
      <c r="M889" s="85"/>
      <c r="N889" s="85"/>
      <c r="O889" s="84"/>
      <c r="P889" s="83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C889" s="85"/>
      <c r="AD889" s="85"/>
      <c r="AE889" s="85"/>
      <c r="AF889" s="85"/>
      <c r="AG889" s="85"/>
      <c r="AH889" s="85"/>
      <c r="AI889" s="85"/>
      <c r="AJ889" s="85"/>
      <c r="AK889" s="85"/>
      <c r="AL889" s="85"/>
      <c r="AM889" s="85"/>
      <c r="AN889" s="85"/>
      <c r="AO889" s="85"/>
      <c r="AP889" s="85"/>
    </row>
    <row r="890" spans="5:42" x14ac:dyDescent="0.25">
      <c r="E890" s="84"/>
      <c r="F890" s="84"/>
      <c r="G890" s="84"/>
      <c r="H890" s="83"/>
      <c r="I890" s="85"/>
      <c r="J890" s="85"/>
      <c r="K890" s="85"/>
      <c r="L890" s="83"/>
      <c r="M890" s="85"/>
      <c r="N890" s="85"/>
      <c r="O890" s="84"/>
      <c r="P890" s="83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C890" s="85"/>
      <c r="AD890" s="85"/>
      <c r="AE890" s="85"/>
      <c r="AF890" s="85"/>
      <c r="AG890" s="85"/>
      <c r="AH890" s="85"/>
      <c r="AI890" s="85"/>
      <c r="AJ890" s="85"/>
      <c r="AK890" s="85"/>
      <c r="AL890" s="85"/>
      <c r="AM890" s="85"/>
      <c r="AN890" s="85"/>
      <c r="AO890" s="85"/>
      <c r="AP890" s="85"/>
    </row>
    <row r="891" spans="5:42" x14ac:dyDescent="0.25">
      <c r="E891" s="84"/>
      <c r="F891" s="84"/>
      <c r="G891" s="84"/>
      <c r="H891" s="83"/>
      <c r="I891" s="85"/>
      <c r="J891" s="85"/>
      <c r="K891" s="85"/>
      <c r="L891" s="83"/>
      <c r="M891" s="85"/>
      <c r="N891" s="85"/>
      <c r="O891" s="84"/>
      <c r="P891" s="83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C891" s="85"/>
      <c r="AD891" s="85"/>
      <c r="AE891" s="85"/>
      <c r="AF891" s="85"/>
      <c r="AG891" s="85"/>
      <c r="AH891" s="85"/>
      <c r="AI891" s="85"/>
      <c r="AJ891" s="85"/>
      <c r="AK891" s="85"/>
      <c r="AL891" s="85"/>
      <c r="AM891" s="85"/>
      <c r="AN891" s="85"/>
      <c r="AO891" s="85"/>
      <c r="AP891" s="85"/>
    </row>
    <row r="892" spans="5:42" x14ac:dyDescent="0.25">
      <c r="E892" s="84"/>
      <c r="F892" s="84"/>
      <c r="G892" s="84"/>
      <c r="H892" s="83"/>
      <c r="I892" s="85"/>
      <c r="J892" s="85"/>
      <c r="K892" s="85"/>
      <c r="L892" s="83"/>
      <c r="M892" s="85"/>
      <c r="N892" s="85"/>
      <c r="O892" s="84"/>
      <c r="P892" s="83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C892" s="85"/>
      <c r="AD892" s="85"/>
      <c r="AE892" s="85"/>
      <c r="AF892" s="85"/>
      <c r="AG892" s="85"/>
      <c r="AH892" s="85"/>
      <c r="AI892" s="85"/>
      <c r="AJ892" s="85"/>
      <c r="AK892" s="85"/>
      <c r="AL892" s="85"/>
      <c r="AM892" s="85"/>
      <c r="AN892" s="85"/>
      <c r="AO892" s="85"/>
      <c r="AP892" s="85"/>
    </row>
    <row r="893" spans="5:42" x14ac:dyDescent="0.25">
      <c r="E893" s="84"/>
      <c r="F893" s="84"/>
      <c r="G893" s="84"/>
      <c r="H893" s="83"/>
      <c r="I893" s="85"/>
      <c r="J893" s="85"/>
      <c r="K893" s="85"/>
      <c r="L893" s="83"/>
      <c r="M893" s="85"/>
      <c r="N893" s="85"/>
      <c r="O893" s="84"/>
      <c r="P893" s="83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C893" s="85"/>
      <c r="AD893" s="85"/>
      <c r="AE893" s="85"/>
      <c r="AF893" s="85"/>
      <c r="AG893" s="85"/>
      <c r="AH893" s="85"/>
      <c r="AI893" s="85"/>
      <c r="AJ893" s="85"/>
      <c r="AK893" s="85"/>
      <c r="AL893" s="85"/>
      <c r="AM893" s="85"/>
      <c r="AN893" s="85"/>
      <c r="AO893" s="85"/>
      <c r="AP893" s="85"/>
    </row>
    <row r="894" spans="5:42" x14ac:dyDescent="0.25">
      <c r="E894" s="84"/>
      <c r="F894" s="84"/>
      <c r="G894" s="84"/>
      <c r="H894" s="83"/>
      <c r="I894" s="85"/>
      <c r="J894" s="85"/>
      <c r="K894" s="85"/>
      <c r="L894" s="83"/>
      <c r="M894" s="85"/>
      <c r="N894" s="85"/>
      <c r="O894" s="84"/>
      <c r="P894" s="83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C894" s="85"/>
      <c r="AD894" s="85"/>
      <c r="AE894" s="85"/>
      <c r="AF894" s="85"/>
      <c r="AG894" s="85"/>
      <c r="AH894" s="85"/>
      <c r="AI894" s="85"/>
      <c r="AJ894" s="85"/>
      <c r="AK894" s="85"/>
      <c r="AL894" s="85"/>
      <c r="AM894" s="85"/>
      <c r="AN894" s="85"/>
      <c r="AO894" s="85"/>
      <c r="AP894" s="85"/>
    </row>
    <row r="895" spans="5:42" x14ac:dyDescent="0.25">
      <c r="E895" s="84"/>
      <c r="F895" s="84"/>
      <c r="G895" s="84"/>
      <c r="H895" s="83"/>
      <c r="I895" s="85"/>
      <c r="J895" s="85"/>
      <c r="K895" s="85"/>
      <c r="L895" s="83"/>
      <c r="M895" s="85"/>
      <c r="N895" s="85"/>
      <c r="O895" s="84"/>
      <c r="P895" s="83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C895" s="85"/>
      <c r="AD895" s="85"/>
      <c r="AE895" s="85"/>
      <c r="AF895" s="85"/>
      <c r="AG895" s="85"/>
      <c r="AH895" s="85"/>
      <c r="AI895" s="85"/>
      <c r="AJ895" s="85"/>
      <c r="AK895" s="85"/>
      <c r="AL895" s="85"/>
      <c r="AM895" s="85"/>
      <c r="AN895" s="85"/>
      <c r="AO895" s="85"/>
      <c r="AP895" s="85"/>
    </row>
    <row r="896" spans="5:42" x14ac:dyDescent="0.25">
      <c r="E896" s="84"/>
      <c r="F896" s="84"/>
      <c r="G896" s="84"/>
      <c r="H896" s="83"/>
      <c r="I896" s="85"/>
      <c r="J896" s="85"/>
      <c r="K896" s="85"/>
      <c r="L896" s="83"/>
      <c r="M896" s="85"/>
      <c r="N896" s="85"/>
      <c r="O896" s="84"/>
      <c r="P896" s="83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C896" s="85"/>
      <c r="AD896" s="85"/>
      <c r="AE896" s="85"/>
      <c r="AF896" s="85"/>
      <c r="AG896" s="85"/>
      <c r="AH896" s="85"/>
      <c r="AI896" s="85"/>
      <c r="AJ896" s="85"/>
      <c r="AK896" s="85"/>
      <c r="AL896" s="85"/>
      <c r="AM896" s="85"/>
      <c r="AN896" s="85"/>
      <c r="AO896" s="85"/>
      <c r="AP896" s="85"/>
    </row>
    <row r="897" spans="5:42" x14ac:dyDescent="0.25">
      <c r="E897" s="84"/>
      <c r="F897" s="84"/>
      <c r="G897" s="84"/>
      <c r="H897" s="83"/>
      <c r="I897" s="85"/>
      <c r="J897" s="85"/>
      <c r="K897" s="85"/>
      <c r="L897" s="83"/>
      <c r="M897" s="85"/>
      <c r="N897" s="85"/>
      <c r="O897" s="84"/>
      <c r="P897" s="83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C897" s="85"/>
      <c r="AD897" s="85"/>
      <c r="AE897" s="85"/>
      <c r="AF897" s="85"/>
      <c r="AG897" s="85"/>
      <c r="AH897" s="85"/>
      <c r="AI897" s="85"/>
      <c r="AJ897" s="85"/>
      <c r="AK897" s="85"/>
      <c r="AL897" s="85"/>
      <c r="AM897" s="85"/>
      <c r="AN897" s="85"/>
      <c r="AO897" s="85"/>
      <c r="AP897" s="85"/>
    </row>
    <row r="898" spans="5:42" x14ac:dyDescent="0.25">
      <c r="E898" s="84"/>
      <c r="F898" s="84"/>
      <c r="G898" s="84"/>
      <c r="H898" s="83"/>
      <c r="I898" s="85"/>
      <c r="J898" s="85"/>
      <c r="K898" s="85"/>
      <c r="L898" s="83"/>
      <c r="M898" s="85"/>
      <c r="N898" s="85"/>
      <c r="O898" s="84"/>
      <c r="P898" s="83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C898" s="85"/>
      <c r="AD898" s="85"/>
      <c r="AE898" s="85"/>
      <c r="AF898" s="85"/>
      <c r="AG898" s="85"/>
      <c r="AH898" s="85"/>
      <c r="AI898" s="85"/>
      <c r="AJ898" s="85"/>
      <c r="AK898" s="85"/>
      <c r="AL898" s="85"/>
      <c r="AM898" s="85"/>
      <c r="AN898" s="85"/>
      <c r="AO898" s="85"/>
      <c r="AP898" s="85"/>
    </row>
    <row r="899" spans="5:42" x14ac:dyDescent="0.25">
      <c r="E899" s="84"/>
      <c r="F899" s="84"/>
      <c r="G899" s="84"/>
      <c r="H899" s="83"/>
      <c r="I899" s="85"/>
      <c r="J899" s="85"/>
      <c r="K899" s="85"/>
      <c r="L899" s="83"/>
      <c r="M899" s="85"/>
      <c r="N899" s="85"/>
      <c r="O899" s="84"/>
      <c r="P899" s="83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C899" s="85"/>
      <c r="AD899" s="85"/>
      <c r="AE899" s="85"/>
      <c r="AF899" s="85"/>
      <c r="AG899" s="85"/>
      <c r="AH899" s="85"/>
      <c r="AI899" s="85"/>
      <c r="AJ899" s="85"/>
      <c r="AK899" s="85"/>
      <c r="AL899" s="85"/>
      <c r="AM899" s="85"/>
      <c r="AN899" s="85"/>
      <c r="AO899" s="85"/>
      <c r="AP899" s="85"/>
    </row>
    <row r="900" spans="5:42" x14ac:dyDescent="0.25">
      <c r="E900" s="84"/>
      <c r="F900" s="84"/>
      <c r="G900" s="84"/>
      <c r="H900" s="83"/>
      <c r="I900" s="85"/>
      <c r="J900" s="85"/>
      <c r="K900" s="85"/>
      <c r="L900" s="83"/>
      <c r="M900" s="85"/>
      <c r="N900" s="85"/>
      <c r="O900" s="84"/>
      <c r="P900" s="83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C900" s="85"/>
      <c r="AD900" s="85"/>
      <c r="AE900" s="85"/>
      <c r="AF900" s="85"/>
      <c r="AG900" s="85"/>
      <c r="AH900" s="85"/>
      <c r="AI900" s="85"/>
      <c r="AJ900" s="85"/>
      <c r="AK900" s="85"/>
      <c r="AL900" s="85"/>
      <c r="AM900" s="85"/>
      <c r="AN900" s="85"/>
      <c r="AO900" s="85"/>
      <c r="AP900" s="85"/>
    </row>
    <row r="901" spans="5:42" x14ac:dyDescent="0.25">
      <c r="E901" s="84"/>
      <c r="F901" s="84"/>
      <c r="G901" s="84"/>
      <c r="H901" s="83"/>
      <c r="I901" s="85"/>
      <c r="J901" s="85"/>
      <c r="K901" s="85"/>
      <c r="L901" s="83"/>
      <c r="M901" s="85"/>
      <c r="N901" s="85"/>
      <c r="O901" s="84"/>
      <c r="P901" s="83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C901" s="85"/>
      <c r="AD901" s="85"/>
      <c r="AE901" s="85"/>
      <c r="AF901" s="85"/>
      <c r="AG901" s="85"/>
      <c r="AH901" s="85"/>
      <c r="AI901" s="85"/>
      <c r="AJ901" s="85"/>
      <c r="AK901" s="85"/>
      <c r="AL901" s="85"/>
      <c r="AM901" s="85"/>
      <c r="AN901" s="85"/>
      <c r="AO901" s="85"/>
      <c r="AP901" s="85"/>
    </row>
    <row r="902" spans="5:42" x14ac:dyDescent="0.25">
      <c r="E902" s="84"/>
      <c r="F902" s="84"/>
      <c r="G902" s="84"/>
      <c r="H902" s="83"/>
      <c r="I902" s="85"/>
      <c r="J902" s="85"/>
      <c r="K902" s="85"/>
      <c r="L902" s="83"/>
      <c r="M902" s="85"/>
      <c r="N902" s="85"/>
      <c r="O902" s="84"/>
      <c r="P902" s="83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C902" s="85"/>
      <c r="AD902" s="85"/>
      <c r="AE902" s="85"/>
      <c r="AF902" s="85"/>
      <c r="AG902" s="85"/>
      <c r="AH902" s="85"/>
      <c r="AI902" s="85"/>
      <c r="AJ902" s="85"/>
      <c r="AK902" s="85"/>
      <c r="AL902" s="85"/>
      <c r="AM902" s="85"/>
      <c r="AN902" s="85"/>
      <c r="AO902" s="85"/>
      <c r="AP902" s="85"/>
    </row>
    <row r="903" spans="5:42" x14ac:dyDescent="0.25">
      <c r="E903" s="84"/>
      <c r="F903" s="84"/>
      <c r="G903" s="84"/>
      <c r="H903" s="83"/>
      <c r="I903" s="85"/>
      <c r="J903" s="85"/>
      <c r="K903" s="85"/>
      <c r="L903" s="83"/>
      <c r="M903" s="85"/>
      <c r="N903" s="85"/>
      <c r="O903" s="84"/>
      <c r="P903" s="83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C903" s="85"/>
      <c r="AD903" s="85"/>
      <c r="AE903" s="85"/>
      <c r="AF903" s="85"/>
      <c r="AG903" s="85"/>
      <c r="AH903" s="85"/>
      <c r="AI903" s="85"/>
      <c r="AJ903" s="85"/>
      <c r="AK903" s="85"/>
      <c r="AL903" s="85"/>
      <c r="AM903" s="85"/>
      <c r="AN903" s="85"/>
      <c r="AO903" s="85"/>
      <c r="AP903" s="85"/>
    </row>
    <row r="904" spans="5:42" x14ac:dyDescent="0.25">
      <c r="E904" s="84"/>
      <c r="F904" s="84"/>
      <c r="G904" s="84"/>
      <c r="H904" s="83"/>
      <c r="I904" s="85"/>
      <c r="J904" s="85"/>
      <c r="K904" s="85"/>
      <c r="L904" s="83"/>
      <c r="M904" s="85"/>
      <c r="N904" s="85"/>
      <c r="O904" s="84"/>
      <c r="P904" s="83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C904" s="85"/>
      <c r="AD904" s="85"/>
      <c r="AE904" s="85"/>
      <c r="AF904" s="85"/>
      <c r="AG904" s="85"/>
      <c r="AH904" s="85"/>
      <c r="AI904" s="85"/>
      <c r="AJ904" s="85"/>
      <c r="AK904" s="85"/>
      <c r="AL904" s="85"/>
      <c r="AM904" s="85"/>
      <c r="AN904" s="85"/>
      <c r="AO904" s="85"/>
      <c r="AP904" s="85"/>
    </row>
    <row r="905" spans="5:42" x14ac:dyDescent="0.25">
      <c r="E905" s="84"/>
      <c r="F905" s="84"/>
      <c r="G905" s="84"/>
      <c r="H905" s="83"/>
      <c r="I905" s="85"/>
      <c r="J905" s="85"/>
      <c r="K905" s="85"/>
      <c r="L905" s="83"/>
      <c r="M905" s="85"/>
      <c r="N905" s="85"/>
      <c r="O905" s="84"/>
      <c r="P905" s="83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C905" s="85"/>
      <c r="AD905" s="85"/>
      <c r="AE905" s="85"/>
      <c r="AF905" s="85"/>
      <c r="AG905" s="85"/>
      <c r="AH905" s="85"/>
      <c r="AI905" s="85"/>
      <c r="AJ905" s="85"/>
      <c r="AK905" s="85"/>
      <c r="AL905" s="85"/>
      <c r="AM905" s="85"/>
      <c r="AN905" s="85"/>
      <c r="AO905" s="85"/>
      <c r="AP905" s="85"/>
    </row>
    <row r="906" spans="5:42" x14ac:dyDescent="0.25">
      <c r="E906" s="84"/>
      <c r="F906" s="84"/>
      <c r="G906" s="84"/>
      <c r="H906" s="83"/>
      <c r="I906" s="85"/>
      <c r="J906" s="85"/>
      <c r="K906" s="85"/>
      <c r="L906" s="83"/>
      <c r="M906" s="85"/>
      <c r="N906" s="85"/>
      <c r="O906" s="84"/>
      <c r="P906" s="83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C906" s="85"/>
      <c r="AD906" s="85"/>
      <c r="AE906" s="85"/>
      <c r="AF906" s="85"/>
      <c r="AG906" s="85"/>
      <c r="AH906" s="85"/>
      <c r="AI906" s="85"/>
      <c r="AJ906" s="85"/>
      <c r="AK906" s="85"/>
      <c r="AL906" s="85"/>
      <c r="AM906" s="85"/>
      <c r="AN906" s="85"/>
      <c r="AO906" s="85"/>
      <c r="AP906" s="85"/>
    </row>
    <row r="907" spans="5:42" x14ac:dyDescent="0.25">
      <c r="E907" s="84"/>
      <c r="F907" s="84"/>
      <c r="G907" s="84"/>
      <c r="H907" s="83"/>
      <c r="I907" s="85"/>
      <c r="J907" s="85"/>
      <c r="K907" s="85"/>
      <c r="L907" s="83"/>
      <c r="M907" s="85"/>
      <c r="N907" s="85"/>
      <c r="O907" s="84"/>
      <c r="P907" s="83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C907" s="85"/>
      <c r="AD907" s="85"/>
      <c r="AE907" s="85"/>
      <c r="AF907" s="85"/>
      <c r="AG907" s="85"/>
      <c r="AH907" s="85"/>
      <c r="AI907" s="85"/>
      <c r="AJ907" s="85"/>
      <c r="AK907" s="85"/>
      <c r="AL907" s="85"/>
      <c r="AM907" s="85"/>
      <c r="AN907" s="85"/>
      <c r="AO907" s="85"/>
      <c r="AP907" s="85"/>
    </row>
    <row r="908" spans="5:42" x14ac:dyDescent="0.25">
      <c r="E908" s="84"/>
      <c r="F908" s="84"/>
      <c r="G908" s="84"/>
      <c r="H908" s="83"/>
      <c r="I908" s="85"/>
      <c r="J908" s="85"/>
      <c r="K908" s="85"/>
      <c r="L908" s="83"/>
      <c r="M908" s="85"/>
      <c r="N908" s="85"/>
      <c r="O908" s="84"/>
      <c r="P908" s="83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C908" s="85"/>
      <c r="AD908" s="85"/>
      <c r="AE908" s="85"/>
      <c r="AF908" s="85"/>
      <c r="AG908" s="85"/>
      <c r="AH908" s="85"/>
      <c r="AI908" s="85"/>
      <c r="AJ908" s="85"/>
      <c r="AK908" s="85"/>
      <c r="AL908" s="85"/>
      <c r="AM908" s="85"/>
      <c r="AN908" s="85"/>
      <c r="AO908" s="85"/>
      <c r="AP908" s="85"/>
    </row>
    <row r="909" spans="5:42" x14ac:dyDescent="0.25">
      <c r="E909" s="84"/>
      <c r="F909" s="84"/>
      <c r="G909" s="84"/>
      <c r="H909" s="83"/>
      <c r="I909" s="85"/>
      <c r="J909" s="85"/>
      <c r="K909" s="85"/>
      <c r="L909" s="83"/>
      <c r="M909" s="85"/>
      <c r="N909" s="85"/>
      <c r="O909" s="84"/>
      <c r="P909" s="83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C909" s="85"/>
      <c r="AD909" s="85"/>
      <c r="AE909" s="85"/>
      <c r="AF909" s="85"/>
      <c r="AG909" s="85"/>
      <c r="AH909" s="85"/>
      <c r="AI909" s="85"/>
      <c r="AJ909" s="85"/>
      <c r="AK909" s="85"/>
      <c r="AL909" s="85"/>
      <c r="AM909" s="85"/>
      <c r="AN909" s="85"/>
      <c r="AO909" s="85"/>
      <c r="AP909" s="85"/>
    </row>
    <row r="910" spans="5:42" x14ac:dyDescent="0.25">
      <c r="E910" s="84"/>
      <c r="F910" s="84"/>
      <c r="G910" s="84"/>
      <c r="H910" s="83"/>
      <c r="I910" s="85"/>
      <c r="J910" s="85"/>
      <c r="K910" s="85"/>
      <c r="L910" s="83"/>
      <c r="M910" s="85"/>
      <c r="N910" s="85"/>
      <c r="O910" s="84"/>
      <c r="P910" s="83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C910" s="85"/>
      <c r="AD910" s="85"/>
      <c r="AE910" s="85"/>
      <c r="AF910" s="85"/>
      <c r="AG910" s="85"/>
      <c r="AH910" s="85"/>
      <c r="AI910" s="85"/>
      <c r="AJ910" s="85"/>
      <c r="AK910" s="85"/>
      <c r="AL910" s="85"/>
      <c r="AM910" s="85"/>
      <c r="AN910" s="85"/>
      <c r="AO910" s="85"/>
      <c r="AP910" s="85"/>
    </row>
    <row r="911" spans="5:42" x14ac:dyDescent="0.25">
      <c r="E911" s="84"/>
      <c r="F911" s="84"/>
      <c r="G911" s="84"/>
      <c r="H911" s="83"/>
      <c r="I911" s="85"/>
      <c r="J911" s="85"/>
      <c r="K911" s="85"/>
      <c r="L911" s="83"/>
      <c r="M911" s="85"/>
      <c r="N911" s="85"/>
      <c r="O911" s="84"/>
      <c r="P911" s="83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C911" s="85"/>
      <c r="AD911" s="85"/>
      <c r="AE911" s="85"/>
      <c r="AF911" s="85"/>
      <c r="AG911" s="85"/>
      <c r="AH911" s="85"/>
      <c r="AI911" s="85"/>
      <c r="AJ911" s="85"/>
      <c r="AK911" s="85"/>
      <c r="AL911" s="85"/>
      <c r="AM911" s="85"/>
      <c r="AN911" s="85"/>
      <c r="AO911" s="85"/>
      <c r="AP911" s="85"/>
    </row>
    <row r="912" spans="5:42" x14ac:dyDescent="0.25">
      <c r="E912" s="84"/>
      <c r="F912" s="84"/>
      <c r="G912" s="84"/>
      <c r="H912" s="83"/>
      <c r="I912" s="85"/>
      <c r="J912" s="85"/>
      <c r="K912" s="85"/>
      <c r="L912" s="83"/>
      <c r="M912" s="85"/>
      <c r="N912" s="85"/>
      <c r="O912" s="84"/>
      <c r="P912" s="83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C912" s="85"/>
      <c r="AD912" s="85"/>
      <c r="AE912" s="85"/>
      <c r="AF912" s="85"/>
      <c r="AG912" s="85"/>
      <c r="AH912" s="85"/>
      <c r="AI912" s="85"/>
      <c r="AJ912" s="85"/>
      <c r="AK912" s="85"/>
      <c r="AL912" s="85"/>
      <c r="AM912" s="85"/>
      <c r="AN912" s="85"/>
      <c r="AO912" s="85"/>
      <c r="AP912" s="85"/>
    </row>
    <row r="913" spans="5:42" x14ac:dyDescent="0.25">
      <c r="E913" s="84"/>
      <c r="F913" s="84"/>
      <c r="G913" s="84"/>
      <c r="H913" s="83"/>
      <c r="I913" s="85"/>
      <c r="J913" s="85"/>
      <c r="K913" s="85"/>
      <c r="L913" s="83"/>
      <c r="M913" s="85"/>
      <c r="N913" s="85"/>
      <c r="O913" s="84"/>
      <c r="P913" s="83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C913" s="85"/>
      <c r="AD913" s="85"/>
      <c r="AE913" s="85"/>
      <c r="AF913" s="85"/>
      <c r="AG913" s="85"/>
      <c r="AH913" s="85"/>
      <c r="AI913" s="85"/>
      <c r="AJ913" s="85"/>
      <c r="AK913" s="85"/>
      <c r="AL913" s="85"/>
      <c r="AM913" s="85"/>
      <c r="AN913" s="85"/>
      <c r="AO913" s="85"/>
      <c r="AP913" s="85"/>
    </row>
    <row r="914" spans="5:42" x14ac:dyDescent="0.25">
      <c r="E914" s="84"/>
      <c r="F914" s="84"/>
      <c r="G914" s="84"/>
      <c r="H914" s="83"/>
      <c r="I914" s="85"/>
      <c r="J914" s="85"/>
      <c r="K914" s="85"/>
      <c r="L914" s="83"/>
      <c r="M914" s="85"/>
      <c r="N914" s="85"/>
      <c r="O914" s="84"/>
      <c r="P914" s="83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C914" s="85"/>
      <c r="AD914" s="85"/>
      <c r="AE914" s="85"/>
      <c r="AF914" s="85"/>
      <c r="AG914" s="85"/>
      <c r="AH914" s="85"/>
      <c r="AI914" s="85"/>
      <c r="AJ914" s="85"/>
      <c r="AK914" s="85"/>
      <c r="AL914" s="85"/>
      <c r="AM914" s="85"/>
      <c r="AN914" s="85"/>
      <c r="AO914" s="85"/>
      <c r="AP914" s="85"/>
    </row>
    <row r="915" spans="5:42" x14ac:dyDescent="0.25">
      <c r="E915" s="84"/>
      <c r="F915" s="84"/>
      <c r="G915" s="84"/>
      <c r="H915" s="83"/>
      <c r="I915" s="85"/>
      <c r="J915" s="85"/>
      <c r="K915" s="85"/>
      <c r="L915" s="83"/>
      <c r="M915" s="85"/>
      <c r="N915" s="85"/>
      <c r="O915" s="84"/>
      <c r="P915" s="83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C915" s="85"/>
      <c r="AD915" s="85"/>
      <c r="AE915" s="85"/>
      <c r="AF915" s="85"/>
      <c r="AG915" s="85"/>
      <c r="AH915" s="85"/>
      <c r="AI915" s="85"/>
      <c r="AJ915" s="85"/>
      <c r="AK915" s="85"/>
      <c r="AL915" s="85"/>
      <c r="AM915" s="85"/>
      <c r="AN915" s="85"/>
      <c r="AO915" s="85"/>
      <c r="AP915" s="85"/>
    </row>
    <row r="916" spans="5:42" x14ac:dyDescent="0.25">
      <c r="E916" s="84"/>
      <c r="F916" s="84"/>
      <c r="G916" s="84"/>
      <c r="H916" s="83"/>
      <c r="I916" s="85"/>
      <c r="J916" s="85"/>
      <c r="K916" s="85"/>
      <c r="L916" s="83"/>
      <c r="M916" s="85"/>
      <c r="N916" s="85"/>
      <c r="O916" s="84"/>
      <c r="P916" s="83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C916" s="85"/>
      <c r="AD916" s="85"/>
      <c r="AE916" s="85"/>
      <c r="AF916" s="85"/>
      <c r="AG916" s="85"/>
      <c r="AH916" s="85"/>
      <c r="AI916" s="85"/>
      <c r="AJ916" s="85"/>
      <c r="AK916" s="85"/>
      <c r="AL916" s="85"/>
      <c r="AM916" s="85"/>
      <c r="AN916" s="85"/>
      <c r="AO916" s="85"/>
      <c r="AP916" s="85"/>
    </row>
    <row r="917" spans="5:42" x14ac:dyDescent="0.25">
      <c r="E917" s="84"/>
      <c r="F917" s="84"/>
      <c r="G917" s="84"/>
      <c r="H917" s="83"/>
      <c r="I917" s="85"/>
      <c r="J917" s="85"/>
      <c r="K917" s="85"/>
      <c r="L917" s="83"/>
      <c r="M917" s="85"/>
      <c r="N917" s="85"/>
      <c r="O917" s="84"/>
      <c r="P917" s="83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C917" s="85"/>
      <c r="AD917" s="85"/>
      <c r="AE917" s="85"/>
      <c r="AF917" s="85"/>
      <c r="AG917" s="85"/>
      <c r="AH917" s="85"/>
      <c r="AI917" s="85"/>
      <c r="AJ917" s="85"/>
      <c r="AK917" s="85"/>
      <c r="AL917" s="85"/>
      <c r="AM917" s="85"/>
      <c r="AN917" s="85"/>
      <c r="AO917" s="85"/>
      <c r="AP917" s="85"/>
    </row>
    <row r="918" spans="5:42" x14ac:dyDescent="0.25">
      <c r="E918" s="84"/>
      <c r="F918" s="84"/>
      <c r="G918" s="84"/>
      <c r="H918" s="83"/>
      <c r="I918" s="85"/>
      <c r="J918" s="85"/>
      <c r="K918" s="85"/>
      <c r="L918" s="83"/>
      <c r="M918" s="85"/>
      <c r="N918" s="85"/>
      <c r="O918" s="84"/>
      <c r="P918" s="83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C918" s="85"/>
      <c r="AD918" s="85"/>
      <c r="AE918" s="85"/>
      <c r="AF918" s="85"/>
      <c r="AG918" s="85"/>
      <c r="AH918" s="85"/>
      <c r="AI918" s="85"/>
      <c r="AJ918" s="85"/>
      <c r="AK918" s="85"/>
      <c r="AL918" s="85"/>
      <c r="AM918" s="85"/>
      <c r="AN918" s="85"/>
      <c r="AO918" s="85"/>
      <c r="AP918" s="85"/>
    </row>
    <row r="919" spans="5:42" x14ac:dyDescent="0.25">
      <c r="E919" s="84"/>
      <c r="F919" s="84"/>
      <c r="G919" s="84"/>
      <c r="H919" s="83"/>
      <c r="I919" s="85"/>
      <c r="J919" s="85"/>
      <c r="K919" s="85"/>
      <c r="L919" s="83"/>
      <c r="M919" s="85"/>
      <c r="N919" s="85"/>
      <c r="O919" s="84"/>
      <c r="P919" s="83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C919" s="85"/>
      <c r="AD919" s="85"/>
      <c r="AE919" s="85"/>
      <c r="AF919" s="85"/>
      <c r="AG919" s="85"/>
      <c r="AH919" s="85"/>
      <c r="AI919" s="85"/>
      <c r="AJ919" s="85"/>
      <c r="AK919" s="85"/>
      <c r="AL919" s="85"/>
      <c r="AM919" s="85"/>
      <c r="AN919" s="85"/>
      <c r="AO919" s="85"/>
      <c r="AP919" s="85"/>
    </row>
    <row r="920" spans="5:42" x14ac:dyDescent="0.25">
      <c r="E920" s="84"/>
      <c r="F920" s="84"/>
      <c r="G920" s="84"/>
      <c r="H920" s="83"/>
      <c r="I920" s="85"/>
      <c r="J920" s="85"/>
      <c r="K920" s="85"/>
      <c r="L920" s="83"/>
      <c r="M920" s="85"/>
      <c r="N920" s="85"/>
      <c r="O920" s="84"/>
      <c r="P920" s="83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C920" s="85"/>
      <c r="AD920" s="85"/>
      <c r="AE920" s="85"/>
      <c r="AF920" s="85"/>
      <c r="AG920" s="85"/>
      <c r="AH920" s="85"/>
      <c r="AI920" s="85"/>
      <c r="AJ920" s="85"/>
      <c r="AK920" s="85"/>
      <c r="AL920" s="85"/>
      <c r="AM920" s="85"/>
      <c r="AN920" s="85"/>
      <c r="AO920" s="85"/>
      <c r="AP920" s="85"/>
    </row>
    <row r="921" spans="5:42" x14ac:dyDescent="0.25">
      <c r="E921" s="84"/>
      <c r="F921" s="84"/>
      <c r="G921" s="84"/>
      <c r="H921" s="83"/>
      <c r="I921" s="85"/>
      <c r="J921" s="85"/>
      <c r="K921" s="85"/>
      <c r="L921" s="83"/>
      <c r="M921" s="85"/>
      <c r="N921" s="85"/>
      <c r="O921" s="84"/>
      <c r="P921" s="83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C921" s="85"/>
      <c r="AD921" s="85"/>
      <c r="AE921" s="85"/>
      <c r="AF921" s="85"/>
      <c r="AG921" s="85"/>
      <c r="AH921" s="85"/>
      <c r="AI921" s="85"/>
      <c r="AJ921" s="85"/>
      <c r="AK921" s="85"/>
      <c r="AL921" s="85"/>
      <c r="AM921" s="85"/>
      <c r="AN921" s="85"/>
      <c r="AO921" s="85"/>
      <c r="AP921" s="85"/>
    </row>
    <row r="922" spans="5:42" x14ac:dyDescent="0.25">
      <c r="E922" s="84"/>
      <c r="F922" s="84"/>
      <c r="G922" s="84"/>
      <c r="H922" s="83"/>
      <c r="I922" s="85"/>
      <c r="J922" s="85"/>
      <c r="K922" s="85"/>
      <c r="L922" s="83"/>
      <c r="M922" s="85"/>
      <c r="N922" s="85"/>
      <c r="O922" s="84"/>
      <c r="P922" s="83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C922" s="85"/>
      <c r="AD922" s="85"/>
      <c r="AE922" s="85"/>
      <c r="AF922" s="85"/>
      <c r="AG922" s="85"/>
      <c r="AH922" s="85"/>
      <c r="AI922" s="85"/>
      <c r="AJ922" s="85"/>
      <c r="AK922" s="85"/>
      <c r="AL922" s="85"/>
      <c r="AM922" s="85"/>
      <c r="AN922" s="85"/>
      <c r="AO922" s="85"/>
      <c r="AP922" s="85"/>
    </row>
    <row r="923" spans="5:42" x14ac:dyDescent="0.25">
      <c r="E923" s="84"/>
      <c r="F923" s="84"/>
      <c r="G923" s="84"/>
      <c r="H923" s="83"/>
      <c r="I923" s="85"/>
      <c r="J923" s="85"/>
      <c r="K923" s="85"/>
      <c r="L923" s="83"/>
      <c r="M923" s="85"/>
      <c r="N923" s="85"/>
      <c r="O923" s="84"/>
      <c r="P923" s="83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C923" s="85"/>
      <c r="AD923" s="85"/>
      <c r="AE923" s="85"/>
      <c r="AF923" s="85"/>
      <c r="AG923" s="85"/>
      <c r="AH923" s="85"/>
      <c r="AI923" s="85"/>
      <c r="AJ923" s="85"/>
      <c r="AK923" s="85"/>
      <c r="AL923" s="85"/>
      <c r="AM923" s="85"/>
      <c r="AN923" s="85"/>
      <c r="AO923" s="85"/>
      <c r="AP923" s="85"/>
    </row>
    <row r="924" spans="5:42" x14ac:dyDescent="0.25">
      <c r="E924" s="84"/>
      <c r="F924" s="84"/>
      <c r="G924" s="84"/>
      <c r="H924" s="83"/>
      <c r="I924" s="85"/>
      <c r="J924" s="85"/>
      <c r="K924" s="85"/>
      <c r="L924" s="83"/>
      <c r="M924" s="85"/>
      <c r="N924" s="85"/>
      <c r="O924" s="84"/>
      <c r="P924" s="83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C924" s="85"/>
      <c r="AD924" s="85"/>
      <c r="AE924" s="85"/>
      <c r="AF924" s="85"/>
      <c r="AG924" s="85"/>
      <c r="AH924" s="85"/>
      <c r="AI924" s="85"/>
      <c r="AJ924" s="85"/>
      <c r="AK924" s="85"/>
      <c r="AL924" s="85"/>
      <c r="AM924" s="85"/>
      <c r="AN924" s="85"/>
      <c r="AO924" s="85"/>
      <c r="AP924" s="85"/>
    </row>
    <row r="925" spans="5:42" x14ac:dyDescent="0.25">
      <c r="E925" s="84"/>
      <c r="F925" s="84"/>
      <c r="G925" s="84"/>
      <c r="H925" s="83"/>
      <c r="I925" s="85"/>
      <c r="J925" s="85"/>
      <c r="K925" s="85"/>
      <c r="L925" s="83"/>
      <c r="M925" s="85"/>
      <c r="N925" s="85"/>
      <c r="O925" s="84"/>
      <c r="P925" s="83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C925" s="85"/>
      <c r="AD925" s="85"/>
      <c r="AE925" s="85"/>
      <c r="AF925" s="85"/>
      <c r="AG925" s="85"/>
      <c r="AH925" s="85"/>
      <c r="AI925" s="85"/>
      <c r="AJ925" s="85"/>
      <c r="AK925" s="85"/>
      <c r="AL925" s="85"/>
      <c r="AM925" s="85"/>
      <c r="AN925" s="85"/>
      <c r="AO925" s="85"/>
      <c r="AP925" s="85"/>
    </row>
    <row r="926" spans="5:42" x14ac:dyDescent="0.25">
      <c r="E926" s="84"/>
      <c r="F926" s="84"/>
      <c r="G926" s="84"/>
      <c r="H926" s="83"/>
      <c r="I926" s="85"/>
      <c r="J926" s="85"/>
      <c r="K926" s="85"/>
      <c r="L926" s="83"/>
      <c r="M926" s="85"/>
      <c r="N926" s="85"/>
      <c r="O926" s="84"/>
      <c r="P926" s="83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C926" s="85"/>
      <c r="AD926" s="85"/>
      <c r="AE926" s="85"/>
      <c r="AF926" s="85"/>
      <c r="AG926" s="85"/>
      <c r="AH926" s="85"/>
      <c r="AI926" s="85"/>
      <c r="AJ926" s="85"/>
      <c r="AK926" s="85"/>
      <c r="AL926" s="85"/>
      <c r="AM926" s="85"/>
      <c r="AN926" s="85"/>
      <c r="AO926" s="85"/>
      <c r="AP926" s="85"/>
    </row>
    <row r="927" spans="5:42" x14ac:dyDescent="0.25">
      <c r="E927" s="84"/>
      <c r="F927" s="84"/>
      <c r="G927" s="84"/>
      <c r="H927" s="83"/>
      <c r="I927" s="85"/>
      <c r="J927" s="85"/>
      <c r="K927" s="85"/>
      <c r="L927" s="83"/>
      <c r="M927" s="85"/>
      <c r="N927" s="85"/>
      <c r="O927" s="84"/>
      <c r="P927" s="83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C927" s="85"/>
      <c r="AD927" s="85"/>
      <c r="AE927" s="85"/>
      <c r="AF927" s="85"/>
      <c r="AG927" s="85"/>
      <c r="AH927" s="85"/>
      <c r="AI927" s="85"/>
      <c r="AJ927" s="85"/>
      <c r="AK927" s="85"/>
      <c r="AL927" s="85"/>
      <c r="AM927" s="85"/>
      <c r="AN927" s="85"/>
      <c r="AO927" s="85"/>
      <c r="AP927" s="85"/>
    </row>
    <row r="928" spans="5:42" x14ac:dyDescent="0.25">
      <c r="E928" s="84"/>
      <c r="F928" s="84"/>
      <c r="G928" s="84"/>
      <c r="H928" s="83"/>
      <c r="I928" s="85"/>
      <c r="J928" s="85"/>
      <c r="K928" s="85"/>
      <c r="L928" s="83"/>
      <c r="M928" s="85"/>
      <c r="N928" s="85"/>
      <c r="O928" s="84"/>
      <c r="P928" s="83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C928" s="85"/>
      <c r="AD928" s="85"/>
      <c r="AE928" s="85"/>
      <c r="AF928" s="85"/>
      <c r="AG928" s="85"/>
      <c r="AH928" s="85"/>
      <c r="AI928" s="85"/>
      <c r="AJ928" s="85"/>
      <c r="AK928" s="85"/>
      <c r="AL928" s="85"/>
      <c r="AM928" s="85"/>
      <c r="AN928" s="85"/>
      <c r="AO928" s="85"/>
      <c r="AP928" s="85"/>
    </row>
    <row r="929" spans="5:42" x14ac:dyDescent="0.25">
      <c r="E929" s="84"/>
      <c r="F929" s="84"/>
      <c r="G929" s="84"/>
      <c r="H929" s="83"/>
      <c r="I929" s="85"/>
      <c r="J929" s="85"/>
      <c r="K929" s="85"/>
      <c r="L929" s="83"/>
      <c r="M929" s="85"/>
      <c r="N929" s="85"/>
      <c r="O929" s="84"/>
      <c r="P929" s="83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C929" s="85"/>
      <c r="AD929" s="85"/>
      <c r="AE929" s="85"/>
      <c r="AF929" s="85"/>
      <c r="AG929" s="85"/>
      <c r="AH929" s="85"/>
      <c r="AI929" s="85"/>
      <c r="AJ929" s="85"/>
      <c r="AK929" s="85"/>
      <c r="AL929" s="85"/>
      <c r="AM929" s="85"/>
      <c r="AN929" s="85"/>
      <c r="AO929" s="85"/>
      <c r="AP929" s="85"/>
    </row>
    <row r="930" spans="5:42" x14ac:dyDescent="0.25">
      <c r="E930" s="84"/>
      <c r="F930" s="84"/>
      <c r="G930" s="84"/>
      <c r="H930" s="83"/>
      <c r="I930" s="85"/>
      <c r="J930" s="85"/>
      <c r="K930" s="85"/>
      <c r="L930" s="83"/>
      <c r="M930" s="85"/>
      <c r="N930" s="85"/>
      <c r="O930" s="84"/>
      <c r="P930" s="83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C930" s="85"/>
      <c r="AD930" s="85"/>
      <c r="AE930" s="85"/>
      <c r="AF930" s="85"/>
      <c r="AG930" s="85"/>
      <c r="AH930" s="85"/>
      <c r="AI930" s="85"/>
      <c r="AJ930" s="85"/>
      <c r="AK930" s="85"/>
      <c r="AL930" s="85"/>
      <c r="AM930" s="85"/>
      <c r="AN930" s="85"/>
      <c r="AO930" s="85"/>
      <c r="AP930" s="85"/>
    </row>
    <row r="931" spans="5:42" x14ac:dyDescent="0.25">
      <c r="E931" s="84"/>
      <c r="F931" s="84"/>
      <c r="G931" s="84"/>
      <c r="H931" s="83"/>
      <c r="I931" s="85"/>
      <c r="J931" s="85"/>
      <c r="K931" s="85"/>
      <c r="L931" s="83"/>
      <c r="M931" s="85"/>
      <c r="N931" s="85"/>
      <c r="O931" s="84"/>
      <c r="P931" s="83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C931" s="85"/>
      <c r="AD931" s="85"/>
      <c r="AE931" s="85"/>
      <c r="AF931" s="85"/>
      <c r="AG931" s="85"/>
      <c r="AH931" s="85"/>
      <c r="AI931" s="85"/>
      <c r="AJ931" s="85"/>
      <c r="AK931" s="85"/>
      <c r="AL931" s="85"/>
      <c r="AM931" s="85"/>
      <c r="AN931" s="85"/>
      <c r="AO931" s="85"/>
      <c r="AP931" s="85"/>
    </row>
    <row r="932" spans="5:42" x14ac:dyDescent="0.25">
      <c r="E932" s="84"/>
      <c r="F932" s="84"/>
      <c r="G932" s="84"/>
      <c r="H932" s="83"/>
      <c r="I932" s="85"/>
      <c r="J932" s="85"/>
      <c r="K932" s="85"/>
      <c r="L932" s="83"/>
      <c r="M932" s="85"/>
      <c r="N932" s="85"/>
      <c r="O932" s="84"/>
      <c r="P932" s="83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C932" s="85"/>
      <c r="AD932" s="85"/>
      <c r="AE932" s="85"/>
      <c r="AF932" s="85"/>
      <c r="AG932" s="85"/>
      <c r="AH932" s="85"/>
      <c r="AI932" s="85"/>
      <c r="AJ932" s="85"/>
      <c r="AK932" s="85"/>
      <c r="AL932" s="85"/>
      <c r="AM932" s="85"/>
      <c r="AN932" s="85"/>
      <c r="AO932" s="85"/>
      <c r="AP932" s="85"/>
    </row>
    <row r="933" spans="5:42" x14ac:dyDescent="0.25">
      <c r="E933" s="84"/>
      <c r="F933" s="84"/>
      <c r="G933" s="84"/>
      <c r="H933" s="83"/>
      <c r="I933" s="85"/>
      <c r="J933" s="85"/>
      <c r="K933" s="85"/>
      <c r="L933" s="83"/>
      <c r="M933" s="85"/>
      <c r="N933" s="85"/>
      <c r="O933" s="84"/>
      <c r="P933" s="83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C933" s="85"/>
      <c r="AD933" s="85"/>
      <c r="AE933" s="85"/>
      <c r="AF933" s="85"/>
      <c r="AG933" s="85"/>
      <c r="AH933" s="85"/>
      <c r="AI933" s="85"/>
      <c r="AJ933" s="85"/>
      <c r="AK933" s="85"/>
      <c r="AL933" s="85"/>
      <c r="AM933" s="85"/>
      <c r="AN933" s="85"/>
      <c r="AO933" s="85"/>
      <c r="AP933" s="85"/>
    </row>
    <row r="934" spans="5:42" x14ac:dyDescent="0.25">
      <c r="E934" s="84"/>
      <c r="F934" s="84"/>
      <c r="G934" s="84"/>
      <c r="H934" s="83"/>
      <c r="I934" s="85"/>
      <c r="J934" s="85"/>
      <c r="K934" s="85"/>
      <c r="L934" s="83"/>
      <c r="M934" s="85"/>
      <c r="N934" s="85"/>
      <c r="O934" s="84"/>
      <c r="P934" s="83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C934" s="85"/>
      <c r="AD934" s="85"/>
      <c r="AE934" s="85"/>
      <c r="AF934" s="85"/>
      <c r="AG934" s="85"/>
      <c r="AH934" s="85"/>
      <c r="AI934" s="85"/>
      <c r="AJ934" s="85"/>
      <c r="AK934" s="85"/>
      <c r="AL934" s="85"/>
      <c r="AM934" s="85"/>
      <c r="AN934" s="85"/>
      <c r="AO934" s="85"/>
      <c r="AP934" s="85"/>
    </row>
    <row r="935" spans="5:42" x14ac:dyDescent="0.25">
      <c r="E935" s="84"/>
      <c r="F935" s="84"/>
      <c r="G935" s="84"/>
      <c r="H935" s="83"/>
      <c r="I935" s="85"/>
      <c r="J935" s="85"/>
      <c r="K935" s="85"/>
      <c r="L935" s="83"/>
      <c r="M935" s="85"/>
      <c r="N935" s="85"/>
      <c r="O935" s="84"/>
      <c r="P935" s="83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C935" s="85"/>
      <c r="AD935" s="85"/>
      <c r="AE935" s="85"/>
      <c r="AF935" s="85"/>
      <c r="AG935" s="85"/>
      <c r="AH935" s="85"/>
      <c r="AI935" s="85"/>
      <c r="AJ935" s="85"/>
      <c r="AK935" s="85"/>
      <c r="AL935" s="85"/>
      <c r="AM935" s="85"/>
      <c r="AN935" s="85"/>
      <c r="AO935" s="85"/>
      <c r="AP935" s="85"/>
    </row>
    <row r="936" spans="5:42" x14ac:dyDescent="0.25">
      <c r="E936" s="84"/>
      <c r="F936" s="84"/>
      <c r="G936" s="84"/>
      <c r="H936" s="83"/>
      <c r="I936" s="85"/>
      <c r="J936" s="85"/>
      <c r="K936" s="85"/>
      <c r="L936" s="83"/>
      <c r="M936" s="85"/>
      <c r="N936" s="85"/>
      <c r="O936" s="84"/>
      <c r="P936" s="83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C936" s="85"/>
      <c r="AD936" s="85"/>
      <c r="AE936" s="85"/>
      <c r="AF936" s="85"/>
      <c r="AG936" s="85"/>
      <c r="AH936" s="85"/>
      <c r="AI936" s="85"/>
      <c r="AJ936" s="85"/>
      <c r="AK936" s="85"/>
      <c r="AL936" s="85"/>
      <c r="AM936" s="85"/>
      <c r="AN936" s="85"/>
      <c r="AO936" s="85"/>
      <c r="AP936" s="85"/>
    </row>
    <row r="937" spans="5:42" x14ac:dyDescent="0.25">
      <c r="E937" s="84"/>
      <c r="F937" s="84"/>
      <c r="G937" s="84"/>
      <c r="H937" s="83"/>
      <c r="I937" s="85"/>
      <c r="J937" s="85"/>
      <c r="K937" s="85"/>
      <c r="L937" s="83"/>
      <c r="M937" s="85"/>
      <c r="N937" s="85"/>
      <c r="O937" s="84"/>
      <c r="P937" s="83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C937" s="85"/>
      <c r="AD937" s="85"/>
      <c r="AE937" s="85"/>
      <c r="AF937" s="85"/>
      <c r="AG937" s="85"/>
      <c r="AH937" s="85"/>
      <c r="AI937" s="85"/>
      <c r="AJ937" s="85"/>
      <c r="AK937" s="85"/>
      <c r="AL937" s="85"/>
      <c r="AM937" s="85"/>
      <c r="AN937" s="85"/>
      <c r="AO937" s="85"/>
      <c r="AP937" s="85"/>
    </row>
    <row r="938" spans="5:42" x14ac:dyDescent="0.25">
      <c r="E938" s="84"/>
      <c r="F938" s="84"/>
      <c r="G938" s="84"/>
      <c r="H938" s="83"/>
      <c r="I938" s="85"/>
      <c r="J938" s="85"/>
      <c r="K938" s="85"/>
      <c r="L938" s="83"/>
      <c r="M938" s="85"/>
      <c r="N938" s="85"/>
      <c r="O938" s="84"/>
      <c r="P938" s="83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C938" s="85"/>
      <c r="AD938" s="85"/>
      <c r="AE938" s="85"/>
      <c r="AF938" s="85"/>
      <c r="AG938" s="85"/>
      <c r="AH938" s="85"/>
      <c r="AI938" s="85"/>
      <c r="AJ938" s="85"/>
      <c r="AK938" s="85"/>
      <c r="AL938" s="85"/>
      <c r="AM938" s="85"/>
      <c r="AN938" s="85"/>
      <c r="AO938" s="85"/>
      <c r="AP938" s="85"/>
    </row>
    <row r="939" spans="5:42" x14ac:dyDescent="0.25">
      <c r="E939" s="84"/>
      <c r="F939" s="84"/>
      <c r="G939" s="84"/>
      <c r="H939" s="83"/>
      <c r="I939" s="85"/>
      <c r="J939" s="85"/>
      <c r="K939" s="85"/>
      <c r="L939" s="83"/>
      <c r="M939" s="85"/>
      <c r="N939" s="85"/>
      <c r="O939" s="84"/>
      <c r="P939" s="83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C939" s="85"/>
      <c r="AD939" s="85"/>
      <c r="AE939" s="85"/>
      <c r="AF939" s="85"/>
      <c r="AG939" s="85"/>
      <c r="AH939" s="85"/>
      <c r="AI939" s="85"/>
      <c r="AJ939" s="85"/>
      <c r="AK939" s="85"/>
      <c r="AL939" s="85"/>
      <c r="AM939" s="85"/>
      <c r="AN939" s="85"/>
      <c r="AO939" s="85"/>
      <c r="AP939" s="85"/>
    </row>
    <row r="940" spans="5:42" x14ac:dyDescent="0.25">
      <c r="E940" s="84"/>
      <c r="F940" s="84"/>
      <c r="G940" s="84"/>
      <c r="H940" s="83"/>
      <c r="I940" s="85"/>
      <c r="J940" s="85"/>
      <c r="K940" s="85"/>
      <c r="L940" s="83"/>
      <c r="M940" s="85"/>
      <c r="N940" s="85"/>
      <c r="O940" s="84"/>
      <c r="P940" s="83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C940" s="85"/>
      <c r="AD940" s="85"/>
      <c r="AE940" s="85"/>
      <c r="AF940" s="85"/>
      <c r="AG940" s="85"/>
      <c r="AH940" s="85"/>
      <c r="AI940" s="85"/>
      <c r="AJ940" s="85"/>
      <c r="AK940" s="85"/>
      <c r="AL940" s="85"/>
      <c r="AM940" s="85"/>
      <c r="AN940" s="85"/>
      <c r="AO940" s="85"/>
      <c r="AP940" s="85"/>
    </row>
    <row r="941" spans="5:42" x14ac:dyDescent="0.25">
      <c r="E941" s="84"/>
      <c r="F941" s="84"/>
      <c r="G941" s="84"/>
      <c r="H941" s="83"/>
      <c r="I941" s="85"/>
      <c r="J941" s="85"/>
      <c r="K941" s="85"/>
      <c r="L941" s="83"/>
      <c r="M941" s="85"/>
      <c r="N941" s="85"/>
      <c r="O941" s="84"/>
      <c r="P941" s="83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C941" s="85"/>
      <c r="AD941" s="85"/>
      <c r="AE941" s="85"/>
      <c r="AF941" s="85"/>
      <c r="AG941" s="85"/>
      <c r="AH941" s="85"/>
      <c r="AI941" s="85"/>
      <c r="AJ941" s="85"/>
      <c r="AK941" s="85"/>
      <c r="AL941" s="85"/>
      <c r="AM941" s="85"/>
      <c r="AN941" s="85"/>
      <c r="AO941" s="85"/>
      <c r="AP941" s="85"/>
    </row>
    <row r="942" spans="5:42" x14ac:dyDescent="0.25">
      <c r="E942" s="84"/>
      <c r="F942" s="84"/>
      <c r="G942" s="84"/>
      <c r="H942" s="83"/>
      <c r="I942" s="85"/>
      <c r="J942" s="85"/>
      <c r="K942" s="85"/>
      <c r="L942" s="83"/>
      <c r="M942" s="85"/>
      <c r="N942" s="85"/>
      <c r="O942" s="84"/>
      <c r="P942" s="83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C942" s="85"/>
      <c r="AD942" s="85"/>
      <c r="AE942" s="85"/>
      <c r="AF942" s="85"/>
      <c r="AG942" s="85"/>
      <c r="AH942" s="85"/>
      <c r="AI942" s="85"/>
      <c r="AJ942" s="85"/>
      <c r="AK942" s="85"/>
      <c r="AL942" s="85"/>
      <c r="AM942" s="85"/>
      <c r="AN942" s="85"/>
      <c r="AO942" s="85"/>
      <c r="AP942" s="85"/>
    </row>
    <row r="943" spans="5:42" x14ac:dyDescent="0.25">
      <c r="E943" s="84"/>
      <c r="F943" s="84"/>
      <c r="G943" s="84"/>
      <c r="H943" s="83"/>
      <c r="I943" s="85"/>
      <c r="J943" s="85"/>
      <c r="K943" s="85"/>
      <c r="L943" s="83"/>
      <c r="M943" s="85"/>
      <c r="N943" s="85"/>
      <c r="O943" s="84"/>
      <c r="P943" s="83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C943" s="85"/>
      <c r="AD943" s="85"/>
      <c r="AE943" s="85"/>
      <c r="AF943" s="85"/>
      <c r="AG943" s="85"/>
      <c r="AH943" s="85"/>
      <c r="AI943" s="85"/>
      <c r="AJ943" s="85"/>
      <c r="AK943" s="85"/>
      <c r="AL943" s="85"/>
      <c r="AM943" s="85"/>
      <c r="AN943" s="85"/>
      <c r="AO943" s="85"/>
      <c r="AP943" s="85"/>
    </row>
    <row r="944" spans="5:42" x14ac:dyDescent="0.25">
      <c r="E944" s="84"/>
      <c r="F944" s="84"/>
      <c r="G944" s="84"/>
      <c r="H944" s="83"/>
      <c r="I944" s="85"/>
      <c r="J944" s="85"/>
      <c r="K944" s="85"/>
      <c r="L944" s="83"/>
      <c r="M944" s="85"/>
      <c r="N944" s="85"/>
      <c r="O944" s="84"/>
      <c r="P944" s="83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C944" s="85"/>
      <c r="AD944" s="85"/>
      <c r="AE944" s="85"/>
      <c r="AF944" s="85"/>
      <c r="AG944" s="85"/>
      <c r="AH944" s="85"/>
      <c r="AI944" s="85"/>
      <c r="AJ944" s="85"/>
      <c r="AK944" s="85"/>
      <c r="AL944" s="85"/>
      <c r="AM944" s="85"/>
      <c r="AN944" s="85"/>
      <c r="AO944" s="85"/>
      <c r="AP944" s="85"/>
    </row>
    <row r="945" spans="5:42" x14ac:dyDescent="0.25">
      <c r="E945" s="84"/>
      <c r="F945" s="84"/>
      <c r="G945" s="84"/>
      <c r="H945" s="83"/>
      <c r="I945" s="85"/>
      <c r="J945" s="85"/>
      <c r="K945" s="85"/>
      <c r="L945" s="83"/>
      <c r="M945" s="85"/>
      <c r="N945" s="85"/>
      <c r="O945" s="84"/>
      <c r="P945" s="83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C945" s="85"/>
      <c r="AD945" s="85"/>
      <c r="AE945" s="85"/>
      <c r="AF945" s="85"/>
      <c r="AG945" s="85"/>
      <c r="AH945" s="85"/>
      <c r="AI945" s="85"/>
      <c r="AJ945" s="85"/>
      <c r="AK945" s="85"/>
      <c r="AL945" s="85"/>
      <c r="AM945" s="85"/>
      <c r="AN945" s="85"/>
      <c r="AO945" s="85"/>
      <c r="AP945" s="85"/>
    </row>
    <row r="946" spans="5:42" x14ac:dyDescent="0.25">
      <c r="E946" s="84"/>
      <c r="F946" s="84"/>
      <c r="G946" s="84"/>
      <c r="H946" s="83"/>
      <c r="I946" s="85"/>
      <c r="J946" s="85"/>
      <c r="K946" s="85"/>
      <c r="L946" s="83"/>
      <c r="M946" s="85"/>
      <c r="N946" s="85"/>
      <c r="O946" s="84"/>
      <c r="P946" s="83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C946" s="85"/>
      <c r="AD946" s="85"/>
      <c r="AE946" s="85"/>
      <c r="AF946" s="85"/>
      <c r="AG946" s="85"/>
      <c r="AH946" s="85"/>
      <c r="AI946" s="85"/>
      <c r="AJ946" s="85"/>
      <c r="AK946" s="85"/>
      <c r="AL946" s="85"/>
      <c r="AM946" s="85"/>
      <c r="AN946" s="85"/>
      <c r="AO946" s="85"/>
      <c r="AP946" s="85"/>
    </row>
    <row r="947" spans="5:42" x14ac:dyDescent="0.25">
      <c r="E947" s="84"/>
      <c r="F947" s="84"/>
      <c r="G947" s="84"/>
      <c r="H947" s="83"/>
      <c r="I947" s="85"/>
      <c r="J947" s="85"/>
      <c r="K947" s="85"/>
      <c r="L947" s="83"/>
      <c r="M947" s="85"/>
      <c r="N947" s="85"/>
      <c r="O947" s="84"/>
      <c r="P947" s="83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C947" s="85"/>
      <c r="AD947" s="85"/>
      <c r="AE947" s="85"/>
      <c r="AF947" s="85"/>
      <c r="AG947" s="85"/>
      <c r="AH947" s="85"/>
      <c r="AI947" s="85"/>
      <c r="AJ947" s="85"/>
      <c r="AK947" s="85"/>
      <c r="AL947" s="85"/>
      <c r="AM947" s="85"/>
      <c r="AN947" s="85"/>
      <c r="AO947" s="85"/>
      <c r="AP947" s="85"/>
    </row>
    <row r="948" spans="5:42" x14ac:dyDescent="0.25">
      <c r="E948" s="84"/>
      <c r="F948" s="84"/>
      <c r="G948" s="84"/>
      <c r="H948" s="83"/>
      <c r="I948" s="85"/>
      <c r="J948" s="85"/>
      <c r="K948" s="85"/>
      <c r="L948" s="83"/>
      <c r="M948" s="85"/>
      <c r="N948" s="85"/>
      <c r="O948" s="84"/>
      <c r="P948" s="83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C948" s="85"/>
      <c r="AD948" s="85"/>
      <c r="AE948" s="85"/>
      <c r="AF948" s="85"/>
      <c r="AG948" s="85"/>
      <c r="AH948" s="85"/>
      <c r="AI948" s="85"/>
      <c r="AJ948" s="85"/>
      <c r="AK948" s="85"/>
      <c r="AL948" s="85"/>
      <c r="AM948" s="85"/>
      <c r="AN948" s="85"/>
      <c r="AO948" s="85"/>
      <c r="AP948" s="85"/>
    </row>
    <row r="949" spans="5:42" x14ac:dyDescent="0.25">
      <c r="E949" s="84"/>
      <c r="F949" s="84"/>
      <c r="G949" s="84"/>
      <c r="H949" s="83"/>
      <c r="I949" s="85"/>
      <c r="J949" s="85"/>
      <c r="K949" s="85"/>
      <c r="L949" s="83"/>
      <c r="M949" s="85"/>
      <c r="N949" s="85"/>
      <c r="O949" s="84"/>
      <c r="P949" s="83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C949" s="85"/>
      <c r="AD949" s="85"/>
      <c r="AE949" s="85"/>
      <c r="AF949" s="85"/>
      <c r="AG949" s="85"/>
      <c r="AH949" s="85"/>
      <c r="AI949" s="85"/>
      <c r="AJ949" s="85"/>
      <c r="AK949" s="85"/>
      <c r="AL949" s="85"/>
      <c r="AM949" s="85"/>
      <c r="AN949" s="85"/>
      <c r="AO949" s="85"/>
      <c r="AP949" s="85"/>
    </row>
    <row r="950" spans="5:42" x14ac:dyDescent="0.25">
      <c r="E950" s="84"/>
      <c r="F950" s="84"/>
      <c r="G950" s="84"/>
      <c r="H950" s="83"/>
      <c r="I950" s="85"/>
      <c r="J950" s="85"/>
      <c r="K950" s="85"/>
      <c r="L950" s="83"/>
      <c r="M950" s="85"/>
      <c r="N950" s="85"/>
      <c r="O950" s="84"/>
      <c r="P950" s="83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C950" s="85"/>
      <c r="AD950" s="85"/>
      <c r="AE950" s="85"/>
      <c r="AF950" s="85"/>
      <c r="AG950" s="85"/>
      <c r="AH950" s="85"/>
      <c r="AI950" s="85"/>
      <c r="AJ950" s="85"/>
      <c r="AK950" s="85"/>
      <c r="AL950" s="85"/>
      <c r="AM950" s="85"/>
      <c r="AN950" s="85"/>
      <c r="AO950" s="85"/>
      <c r="AP950" s="85"/>
    </row>
    <row r="951" spans="5:42" x14ac:dyDescent="0.25">
      <c r="E951" s="84"/>
      <c r="F951" s="84"/>
      <c r="G951" s="84"/>
      <c r="H951" s="83"/>
      <c r="I951" s="85"/>
      <c r="J951" s="85"/>
      <c r="K951" s="85"/>
      <c r="L951" s="83"/>
      <c r="M951" s="85"/>
      <c r="N951" s="85"/>
      <c r="O951" s="84"/>
      <c r="P951" s="83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C951" s="85"/>
      <c r="AD951" s="85"/>
      <c r="AE951" s="85"/>
      <c r="AF951" s="85"/>
      <c r="AG951" s="85"/>
      <c r="AH951" s="85"/>
      <c r="AI951" s="85"/>
      <c r="AJ951" s="85"/>
      <c r="AK951" s="85"/>
      <c r="AL951" s="85"/>
      <c r="AM951" s="85"/>
      <c r="AN951" s="85"/>
      <c r="AO951" s="85"/>
      <c r="AP951" s="85"/>
    </row>
    <row r="952" spans="5:42" x14ac:dyDescent="0.25">
      <c r="E952" s="84"/>
      <c r="F952" s="84"/>
      <c r="G952" s="84"/>
      <c r="H952" s="83"/>
      <c r="I952" s="85"/>
      <c r="J952" s="85"/>
      <c r="K952" s="85"/>
      <c r="L952" s="83"/>
      <c r="M952" s="85"/>
      <c r="N952" s="85"/>
      <c r="O952" s="84"/>
      <c r="P952" s="83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C952" s="85"/>
      <c r="AD952" s="85"/>
      <c r="AE952" s="85"/>
      <c r="AF952" s="85"/>
      <c r="AG952" s="85"/>
      <c r="AH952" s="85"/>
      <c r="AI952" s="85"/>
      <c r="AJ952" s="85"/>
      <c r="AK952" s="85"/>
      <c r="AL952" s="85"/>
      <c r="AM952" s="85"/>
      <c r="AN952" s="85"/>
      <c r="AO952" s="85"/>
      <c r="AP952" s="85"/>
    </row>
    <row r="953" spans="5:42" x14ac:dyDescent="0.25">
      <c r="E953" s="84"/>
      <c r="F953" s="84"/>
      <c r="G953" s="84"/>
      <c r="H953" s="83"/>
      <c r="I953" s="85"/>
      <c r="J953" s="85"/>
      <c r="K953" s="85"/>
      <c r="L953" s="83"/>
      <c r="M953" s="85"/>
      <c r="N953" s="85"/>
      <c r="O953" s="84"/>
      <c r="P953" s="83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C953" s="85"/>
      <c r="AD953" s="85"/>
      <c r="AE953" s="85"/>
      <c r="AF953" s="85"/>
      <c r="AG953" s="85"/>
      <c r="AH953" s="85"/>
      <c r="AI953" s="85"/>
      <c r="AJ953" s="85"/>
      <c r="AK953" s="85"/>
      <c r="AL953" s="85"/>
      <c r="AM953" s="85"/>
      <c r="AN953" s="85"/>
      <c r="AO953" s="85"/>
      <c r="AP953" s="85"/>
    </row>
    <row r="954" spans="5:42" x14ac:dyDescent="0.25">
      <c r="E954" s="84"/>
      <c r="F954" s="84"/>
      <c r="G954" s="84"/>
      <c r="H954" s="83"/>
      <c r="I954" s="85"/>
      <c r="J954" s="85"/>
      <c r="K954" s="85"/>
      <c r="L954" s="83"/>
      <c r="M954" s="85"/>
      <c r="N954" s="85"/>
      <c r="O954" s="84"/>
      <c r="P954" s="83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C954" s="85"/>
      <c r="AD954" s="85"/>
      <c r="AE954" s="85"/>
      <c r="AF954" s="85"/>
      <c r="AG954" s="85"/>
      <c r="AH954" s="85"/>
      <c r="AI954" s="85"/>
      <c r="AJ954" s="85"/>
      <c r="AK954" s="85"/>
      <c r="AL954" s="85"/>
      <c r="AM954" s="85"/>
      <c r="AN954" s="85"/>
      <c r="AO954" s="85"/>
      <c r="AP954" s="85"/>
    </row>
    <row r="955" spans="5:42" x14ac:dyDescent="0.25">
      <c r="E955" s="84"/>
      <c r="F955" s="84"/>
      <c r="G955" s="84"/>
      <c r="H955" s="83"/>
      <c r="I955" s="85"/>
      <c r="J955" s="85"/>
      <c r="K955" s="85"/>
      <c r="L955" s="83"/>
      <c r="M955" s="85"/>
      <c r="N955" s="85"/>
      <c r="O955" s="84"/>
      <c r="P955" s="83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C955" s="85"/>
      <c r="AD955" s="85"/>
      <c r="AE955" s="85"/>
      <c r="AF955" s="85"/>
      <c r="AG955" s="85"/>
      <c r="AH955" s="85"/>
      <c r="AI955" s="85"/>
      <c r="AJ955" s="85"/>
      <c r="AK955" s="85"/>
      <c r="AL955" s="85"/>
      <c r="AM955" s="85"/>
      <c r="AN955" s="85"/>
      <c r="AO955" s="85"/>
      <c r="AP955" s="85"/>
    </row>
    <row r="956" spans="5:42" x14ac:dyDescent="0.25">
      <c r="E956" s="84"/>
      <c r="F956" s="84"/>
      <c r="G956" s="84"/>
      <c r="H956" s="83"/>
      <c r="I956" s="85"/>
      <c r="J956" s="85"/>
      <c r="K956" s="85"/>
      <c r="L956" s="83"/>
      <c r="M956" s="85"/>
      <c r="N956" s="85"/>
      <c r="O956" s="84"/>
      <c r="P956" s="83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C956" s="85"/>
      <c r="AD956" s="85"/>
      <c r="AE956" s="85"/>
      <c r="AF956" s="85"/>
      <c r="AG956" s="85"/>
      <c r="AH956" s="85"/>
      <c r="AI956" s="85"/>
      <c r="AJ956" s="85"/>
      <c r="AK956" s="85"/>
      <c r="AL956" s="85"/>
      <c r="AM956" s="85"/>
      <c r="AN956" s="85"/>
      <c r="AO956" s="85"/>
      <c r="AP956" s="85"/>
    </row>
    <row r="957" spans="5:42" x14ac:dyDescent="0.25">
      <c r="E957" s="84"/>
      <c r="F957" s="84"/>
      <c r="G957" s="84"/>
      <c r="H957" s="83"/>
      <c r="I957" s="85"/>
      <c r="J957" s="85"/>
      <c r="K957" s="85"/>
      <c r="L957" s="83"/>
      <c r="M957" s="85"/>
      <c r="N957" s="85"/>
      <c r="O957" s="84"/>
      <c r="P957" s="83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C957" s="85"/>
      <c r="AD957" s="85"/>
      <c r="AE957" s="85"/>
      <c r="AF957" s="85"/>
      <c r="AG957" s="85"/>
      <c r="AH957" s="85"/>
      <c r="AI957" s="85"/>
      <c r="AJ957" s="85"/>
      <c r="AK957" s="85"/>
      <c r="AL957" s="85"/>
      <c r="AM957" s="85"/>
      <c r="AN957" s="85"/>
      <c r="AO957" s="85"/>
      <c r="AP957" s="85"/>
    </row>
    <row r="958" spans="5:42" x14ac:dyDescent="0.25">
      <c r="E958" s="84"/>
      <c r="F958" s="84"/>
      <c r="G958" s="84"/>
      <c r="H958" s="83"/>
      <c r="I958" s="85"/>
      <c r="J958" s="85"/>
      <c r="K958" s="85"/>
      <c r="L958" s="83"/>
      <c r="M958" s="85"/>
      <c r="N958" s="85"/>
      <c r="O958" s="84"/>
      <c r="P958" s="83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C958" s="85"/>
      <c r="AD958" s="85"/>
      <c r="AE958" s="85"/>
      <c r="AF958" s="85"/>
      <c r="AG958" s="85"/>
      <c r="AH958" s="85"/>
      <c r="AI958" s="85"/>
      <c r="AJ958" s="85"/>
      <c r="AK958" s="85"/>
      <c r="AL958" s="85"/>
      <c r="AM958" s="85"/>
      <c r="AN958" s="85"/>
      <c r="AO958" s="85"/>
      <c r="AP958" s="85"/>
    </row>
    <row r="959" spans="5:42" x14ac:dyDescent="0.25">
      <c r="E959" s="84"/>
      <c r="F959" s="84"/>
      <c r="G959" s="84"/>
      <c r="H959" s="83"/>
      <c r="I959" s="85"/>
      <c r="J959" s="85"/>
      <c r="K959" s="85"/>
      <c r="L959" s="83"/>
      <c r="M959" s="85"/>
      <c r="N959" s="85"/>
      <c r="O959" s="84"/>
      <c r="P959" s="83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C959" s="85"/>
      <c r="AD959" s="85"/>
      <c r="AE959" s="85"/>
      <c r="AF959" s="85"/>
      <c r="AG959" s="85"/>
      <c r="AH959" s="85"/>
      <c r="AI959" s="85"/>
      <c r="AJ959" s="85"/>
      <c r="AK959" s="85"/>
      <c r="AL959" s="85"/>
      <c r="AM959" s="85"/>
      <c r="AN959" s="85"/>
      <c r="AO959" s="85"/>
      <c r="AP959" s="85"/>
    </row>
    <row r="960" spans="5:42" x14ac:dyDescent="0.25">
      <c r="E960" s="84"/>
      <c r="F960" s="84"/>
      <c r="G960" s="84"/>
      <c r="H960" s="83"/>
      <c r="I960" s="85"/>
      <c r="J960" s="85"/>
      <c r="K960" s="85"/>
      <c r="L960" s="83"/>
      <c r="M960" s="85"/>
      <c r="N960" s="85"/>
      <c r="O960" s="84"/>
      <c r="P960" s="83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C960" s="85"/>
      <c r="AD960" s="85"/>
      <c r="AE960" s="85"/>
      <c r="AF960" s="85"/>
      <c r="AG960" s="85"/>
      <c r="AH960" s="85"/>
      <c r="AI960" s="85"/>
      <c r="AJ960" s="85"/>
      <c r="AK960" s="85"/>
      <c r="AL960" s="85"/>
      <c r="AM960" s="85"/>
      <c r="AN960" s="85"/>
      <c r="AO960" s="85"/>
      <c r="AP960" s="85"/>
    </row>
    <row r="961" spans="5:42" x14ac:dyDescent="0.25">
      <c r="E961" s="84"/>
      <c r="F961" s="84"/>
      <c r="G961" s="84"/>
      <c r="H961" s="83"/>
      <c r="I961" s="85"/>
      <c r="J961" s="85"/>
      <c r="K961" s="85"/>
      <c r="L961" s="83"/>
      <c r="M961" s="85"/>
      <c r="N961" s="85"/>
      <c r="O961" s="84"/>
      <c r="P961" s="83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C961" s="85"/>
      <c r="AD961" s="85"/>
      <c r="AE961" s="85"/>
      <c r="AF961" s="85"/>
      <c r="AG961" s="85"/>
      <c r="AH961" s="85"/>
      <c r="AI961" s="85"/>
      <c r="AJ961" s="85"/>
      <c r="AK961" s="85"/>
      <c r="AL961" s="85"/>
      <c r="AM961" s="85"/>
      <c r="AN961" s="85"/>
      <c r="AO961" s="85"/>
      <c r="AP961" s="85"/>
    </row>
    <row r="962" spans="5:42" x14ac:dyDescent="0.25">
      <c r="E962" s="84"/>
      <c r="F962" s="84"/>
      <c r="G962" s="84"/>
      <c r="H962" s="83"/>
      <c r="I962" s="85"/>
      <c r="J962" s="85"/>
      <c r="K962" s="85"/>
      <c r="L962" s="83"/>
      <c r="M962" s="85"/>
      <c r="N962" s="85"/>
      <c r="O962" s="84"/>
      <c r="P962" s="83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C962" s="85"/>
      <c r="AD962" s="85"/>
      <c r="AE962" s="85"/>
      <c r="AF962" s="85"/>
      <c r="AG962" s="85"/>
      <c r="AH962" s="85"/>
      <c r="AI962" s="85"/>
      <c r="AJ962" s="85"/>
      <c r="AK962" s="85"/>
      <c r="AL962" s="85"/>
      <c r="AM962" s="85"/>
      <c r="AN962" s="85"/>
      <c r="AO962" s="85"/>
      <c r="AP962" s="85"/>
    </row>
    <row r="963" spans="5:42" x14ac:dyDescent="0.25">
      <c r="E963" s="84"/>
      <c r="F963" s="84"/>
      <c r="G963" s="84"/>
      <c r="H963" s="83"/>
      <c r="I963" s="85"/>
      <c r="J963" s="85"/>
      <c r="K963" s="85"/>
      <c r="L963" s="83"/>
      <c r="M963" s="85"/>
      <c r="N963" s="85"/>
      <c r="O963" s="84"/>
      <c r="P963" s="83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C963" s="85"/>
      <c r="AD963" s="85"/>
      <c r="AE963" s="85"/>
      <c r="AF963" s="85"/>
      <c r="AG963" s="85"/>
      <c r="AH963" s="85"/>
      <c r="AI963" s="85"/>
      <c r="AJ963" s="85"/>
      <c r="AK963" s="85"/>
      <c r="AL963" s="85"/>
      <c r="AM963" s="85"/>
      <c r="AN963" s="85"/>
      <c r="AO963" s="85"/>
      <c r="AP963" s="85"/>
    </row>
    <row r="964" spans="5:42" x14ac:dyDescent="0.25">
      <c r="E964" s="84"/>
      <c r="F964" s="84"/>
      <c r="G964" s="84"/>
      <c r="H964" s="83"/>
      <c r="I964" s="85"/>
      <c r="J964" s="85"/>
      <c r="K964" s="85"/>
      <c r="L964" s="83"/>
      <c r="M964" s="85"/>
      <c r="N964" s="85"/>
      <c r="O964" s="84"/>
      <c r="P964" s="83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C964" s="85"/>
      <c r="AD964" s="85"/>
      <c r="AE964" s="85"/>
      <c r="AF964" s="85"/>
      <c r="AG964" s="85"/>
      <c r="AH964" s="85"/>
      <c r="AI964" s="85"/>
      <c r="AJ964" s="85"/>
      <c r="AK964" s="85"/>
      <c r="AL964" s="85"/>
      <c r="AM964" s="85"/>
      <c r="AN964" s="85"/>
      <c r="AO964" s="85"/>
      <c r="AP964" s="85"/>
    </row>
    <row r="965" spans="5:42" x14ac:dyDescent="0.25">
      <c r="E965" s="84"/>
      <c r="F965" s="84"/>
      <c r="G965" s="84"/>
      <c r="H965" s="83"/>
      <c r="I965" s="85"/>
      <c r="J965" s="85"/>
      <c r="K965" s="85"/>
      <c r="L965" s="83"/>
      <c r="M965" s="85"/>
      <c r="N965" s="85"/>
      <c r="O965" s="84"/>
      <c r="P965" s="83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C965" s="85"/>
      <c r="AD965" s="85"/>
      <c r="AE965" s="85"/>
      <c r="AF965" s="85"/>
      <c r="AG965" s="85"/>
      <c r="AH965" s="85"/>
      <c r="AI965" s="85"/>
      <c r="AJ965" s="85"/>
      <c r="AK965" s="85"/>
      <c r="AL965" s="85"/>
      <c r="AM965" s="85"/>
      <c r="AN965" s="85"/>
      <c r="AO965" s="85"/>
      <c r="AP965" s="85"/>
    </row>
    <row r="966" spans="5:42" x14ac:dyDescent="0.25">
      <c r="E966" s="84"/>
      <c r="F966" s="84"/>
      <c r="G966" s="84"/>
      <c r="H966" s="83"/>
      <c r="I966" s="85"/>
      <c r="J966" s="85"/>
      <c r="K966" s="85"/>
      <c r="L966" s="83"/>
      <c r="M966" s="85"/>
      <c r="N966" s="85"/>
      <c r="O966" s="84"/>
      <c r="P966" s="83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C966" s="85"/>
      <c r="AD966" s="85"/>
      <c r="AE966" s="85"/>
      <c r="AF966" s="85"/>
      <c r="AG966" s="85"/>
      <c r="AH966" s="85"/>
      <c r="AI966" s="85"/>
      <c r="AJ966" s="85"/>
      <c r="AK966" s="85"/>
      <c r="AL966" s="85"/>
      <c r="AM966" s="85"/>
      <c r="AN966" s="85"/>
      <c r="AO966" s="85"/>
      <c r="AP966" s="85"/>
    </row>
    <row r="967" spans="5:42" x14ac:dyDescent="0.25">
      <c r="E967" s="84"/>
      <c r="F967" s="84"/>
      <c r="G967" s="84"/>
      <c r="H967" s="83"/>
      <c r="I967" s="85"/>
      <c r="J967" s="85"/>
      <c r="K967" s="85"/>
      <c r="L967" s="83"/>
      <c r="M967" s="85"/>
      <c r="N967" s="85"/>
      <c r="O967" s="84"/>
      <c r="P967" s="83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C967" s="85"/>
      <c r="AD967" s="85"/>
      <c r="AE967" s="85"/>
      <c r="AF967" s="85"/>
      <c r="AG967" s="85"/>
      <c r="AH967" s="85"/>
      <c r="AI967" s="85"/>
      <c r="AJ967" s="85"/>
      <c r="AK967" s="85"/>
      <c r="AL967" s="85"/>
      <c r="AM967" s="85"/>
      <c r="AN967" s="85"/>
      <c r="AO967" s="85"/>
      <c r="AP967" s="85"/>
    </row>
    <row r="968" spans="5:42" x14ac:dyDescent="0.25">
      <c r="E968" s="84"/>
      <c r="F968" s="84"/>
      <c r="G968" s="84"/>
      <c r="H968" s="83"/>
      <c r="I968" s="85"/>
      <c r="J968" s="85"/>
      <c r="K968" s="85"/>
      <c r="L968" s="83"/>
      <c r="M968" s="85"/>
      <c r="N968" s="85"/>
      <c r="O968" s="84"/>
      <c r="P968" s="83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C968" s="85"/>
      <c r="AD968" s="85"/>
      <c r="AE968" s="85"/>
      <c r="AF968" s="85"/>
      <c r="AG968" s="85"/>
      <c r="AH968" s="85"/>
      <c r="AI968" s="85"/>
      <c r="AJ968" s="85"/>
      <c r="AK968" s="85"/>
      <c r="AL968" s="85"/>
      <c r="AM968" s="85"/>
      <c r="AN968" s="85"/>
      <c r="AO968" s="85"/>
      <c r="AP968" s="85"/>
    </row>
    <row r="969" spans="5:42" x14ac:dyDescent="0.25">
      <c r="E969" s="84"/>
      <c r="F969" s="84"/>
      <c r="G969" s="84"/>
      <c r="H969" s="83"/>
      <c r="I969" s="85"/>
      <c r="J969" s="85"/>
      <c r="K969" s="85"/>
      <c r="L969" s="83"/>
      <c r="M969" s="85"/>
      <c r="N969" s="85"/>
      <c r="O969" s="84"/>
      <c r="P969" s="83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C969" s="85"/>
      <c r="AD969" s="85"/>
      <c r="AE969" s="85"/>
      <c r="AF969" s="85"/>
      <c r="AG969" s="85"/>
      <c r="AH969" s="85"/>
      <c r="AI969" s="85"/>
      <c r="AJ969" s="85"/>
      <c r="AK969" s="85"/>
      <c r="AL969" s="85"/>
      <c r="AM969" s="85"/>
      <c r="AN969" s="85"/>
      <c r="AO969" s="85"/>
      <c r="AP969" s="85"/>
    </row>
    <row r="970" spans="5:42" x14ac:dyDescent="0.25">
      <c r="E970" s="84"/>
      <c r="F970" s="84"/>
      <c r="G970" s="84"/>
      <c r="H970" s="83"/>
      <c r="I970" s="85"/>
      <c r="J970" s="85"/>
      <c r="K970" s="85"/>
      <c r="L970" s="83"/>
      <c r="M970" s="85"/>
      <c r="N970" s="85"/>
      <c r="O970" s="84"/>
      <c r="P970" s="83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C970" s="85"/>
      <c r="AD970" s="85"/>
      <c r="AE970" s="85"/>
      <c r="AF970" s="85"/>
      <c r="AG970" s="85"/>
      <c r="AH970" s="85"/>
      <c r="AI970" s="85"/>
      <c r="AJ970" s="85"/>
      <c r="AK970" s="85"/>
      <c r="AL970" s="85"/>
      <c r="AM970" s="85"/>
      <c r="AN970" s="85"/>
      <c r="AO970" s="85"/>
      <c r="AP970" s="85"/>
    </row>
    <row r="971" spans="5:42" x14ac:dyDescent="0.25">
      <c r="E971" s="84"/>
      <c r="F971" s="84"/>
      <c r="G971" s="84"/>
      <c r="H971" s="83"/>
      <c r="I971" s="85"/>
      <c r="J971" s="85"/>
      <c r="K971" s="85"/>
      <c r="L971" s="83"/>
      <c r="M971" s="85"/>
      <c r="N971" s="85"/>
      <c r="O971" s="84"/>
      <c r="P971" s="83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C971" s="85"/>
      <c r="AD971" s="85"/>
      <c r="AE971" s="85"/>
      <c r="AF971" s="85"/>
      <c r="AG971" s="85"/>
      <c r="AH971" s="85"/>
      <c r="AI971" s="85"/>
      <c r="AJ971" s="85"/>
      <c r="AK971" s="85"/>
      <c r="AL971" s="85"/>
      <c r="AM971" s="85"/>
      <c r="AN971" s="85"/>
      <c r="AO971" s="85"/>
      <c r="AP971" s="85"/>
    </row>
    <row r="972" spans="5:42" x14ac:dyDescent="0.25">
      <c r="E972" s="84"/>
      <c r="F972" s="84"/>
      <c r="G972" s="84"/>
      <c r="H972" s="83"/>
      <c r="I972" s="85"/>
      <c r="J972" s="85"/>
      <c r="K972" s="85"/>
      <c r="L972" s="83"/>
      <c r="M972" s="85"/>
      <c r="N972" s="85"/>
      <c r="O972" s="84"/>
      <c r="P972" s="83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C972" s="85"/>
      <c r="AD972" s="85"/>
      <c r="AE972" s="85"/>
      <c r="AF972" s="85"/>
      <c r="AG972" s="85"/>
      <c r="AH972" s="85"/>
      <c r="AI972" s="85"/>
      <c r="AJ972" s="85"/>
      <c r="AK972" s="85"/>
      <c r="AL972" s="85"/>
      <c r="AM972" s="85"/>
      <c r="AN972" s="85"/>
      <c r="AO972" s="85"/>
      <c r="AP972" s="85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E1" workbookViewId="0">
      <selection activeCell="M23" sqref="M23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14062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12.28515625" customWidth="1"/>
    <col min="17" max="17" width="13.5703125" customWidth="1"/>
  </cols>
  <sheetData>
    <row r="1" spans="1:18" x14ac:dyDescent="0.25">
      <c r="A1" s="20"/>
      <c r="B1" s="20"/>
      <c r="C1" s="20"/>
      <c r="D1" s="24" t="s">
        <v>16</v>
      </c>
      <c r="E1" s="21"/>
      <c r="F1" s="20"/>
      <c r="H1" s="21" t="s">
        <v>17</v>
      </c>
      <c r="I1" s="21"/>
      <c r="J1" s="21"/>
      <c r="K1" s="22"/>
      <c r="L1" s="102" t="s">
        <v>1</v>
      </c>
      <c r="M1" s="102"/>
      <c r="N1" s="103"/>
      <c r="O1"/>
    </row>
    <row r="2" spans="1:18" x14ac:dyDescent="0.25">
      <c r="A2" s="21" t="s">
        <v>19</v>
      </c>
      <c r="B2" s="25" t="s">
        <v>37</v>
      </c>
      <c r="C2" s="22" t="s">
        <v>20</v>
      </c>
      <c r="D2" s="21" t="s">
        <v>22</v>
      </c>
      <c r="E2" s="25" t="s">
        <v>23</v>
      </c>
      <c r="F2" s="25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3" t="s">
        <v>60</v>
      </c>
      <c r="Q2" s="32" t="s">
        <v>62</v>
      </c>
      <c r="R2" s="34" t="s">
        <v>65</v>
      </c>
    </row>
    <row r="3" spans="1:18" x14ac:dyDescent="0.25">
      <c r="H3" s="26" t="s">
        <v>32</v>
      </c>
      <c r="I3" s="26" t="s">
        <v>32</v>
      </c>
      <c r="J3" s="26" t="s">
        <v>32</v>
      </c>
      <c r="K3" s="19" t="s">
        <v>32</v>
      </c>
      <c r="L3" s="26" t="s">
        <v>32</v>
      </c>
      <c r="M3" s="26" t="s">
        <v>32</v>
      </c>
      <c r="N3" s="26" t="s">
        <v>32</v>
      </c>
      <c r="O3" s="19" t="s">
        <v>32</v>
      </c>
      <c r="P3" s="26" t="s">
        <v>32</v>
      </c>
      <c r="Q3" s="26" t="s">
        <v>32</v>
      </c>
      <c r="R3" s="26" t="s">
        <v>32</v>
      </c>
    </row>
    <row r="4" spans="1:18" ht="14.25" customHeight="1" x14ac:dyDescent="0.25">
      <c r="A4" t="s">
        <v>99</v>
      </c>
      <c r="B4">
        <v>850</v>
      </c>
      <c r="C4" s="19">
        <v>1</v>
      </c>
      <c r="D4">
        <v>28.8995</v>
      </c>
      <c r="E4">
        <v>28.8995</v>
      </c>
      <c r="F4" s="54">
        <f t="shared" ref="F4:F18" si="0">D4-E4</f>
        <v>0</v>
      </c>
      <c r="G4" s="19">
        <f>AVERAGE(D4:E4)</f>
        <v>28.8995</v>
      </c>
      <c r="H4" s="26">
        <v>28.9025</v>
      </c>
      <c r="I4" s="26">
        <v>28.9024</v>
      </c>
      <c r="J4" s="31">
        <f>H4-I4</f>
        <v>9.9999999999766942E-5</v>
      </c>
      <c r="K4" s="19">
        <f>AVERAGE(H4:I4)</f>
        <v>28.902450000000002</v>
      </c>
      <c r="L4" s="28">
        <v>28.901599999999998</v>
      </c>
      <c r="M4" s="26">
        <v>28.901800000000001</v>
      </c>
      <c r="N4" s="28">
        <f>L4-M4</f>
        <v>-2.000000000030866E-4</v>
      </c>
      <c r="O4" s="29">
        <f>AVERAGE(L4:M4)</f>
        <v>28.901699999999998</v>
      </c>
      <c r="P4">
        <f>K4-G4</f>
        <v>2.9500000000020066E-3</v>
      </c>
      <c r="Q4" s="28">
        <f>O4-G4</f>
        <v>2.1999999999984254E-3</v>
      </c>
      <c r="R4" s="28">
        <f>P4-Q4</f>
        <v>7.5000000000358114E-4</v>
      </c>
    </row>
    <row r="5" spans="1:18" x14ac:dyDescent="0.25">
      <c r="B5">
        <v>90</v>
      </c>
      <c r="C5" s="19">
        <v>2</v>
      </c>
      <c r="D5">
        <v>29.3278</v>
      </c>
      <c r="E5">
        <v>29.3277</v>
      </c>
      <c r="F5" s="54">
        <f t="shared" si="0"/>
        <v>9.9999999999766942E-5</v>
      </c>
      <c r="G5" s="19">
        <f t="shared" ref="G5:G18" si="1">AVERAGE(D5:E5)</f>
        <v>29.327750000000002</v>
      </c>
      <c r="H5" s="26">
        <v>34.6128</v>
      </c>
      <c r="I5" s="26">
        <v>34.612499999999997</v>
      </c>
      <c r="J5" s="31">
        <f>H5-I5</f>
        <v>3.0000000000285354E-4</v>
      </c>
      <c r="K5" s="19">
        <f t="shared" ref="K5:K18" si="2">AVERAGE(H5:I5)</f>
        <v>34.612650000000002</v>
      </c>
      <c r="L5" s="28">
        <v>34.594200000000001</v>
      </c>
      <c r="M5" s="26">
        <v>34.5944</v>
      </c>
      <c r="N5" s="28">
        <f t="shared" ref="N5:N18" si="3">L5-M5</f>
        <v>-1.9999999999953388E-4</v>
      </c>
      <c r="O5" s="29">
        <f t="shared" ref="O5:O18" si="4">AVERAGE(L5:M5)</f>
        <v>34.594300000000004</v>
      </c>
      <c r="P5">
        <f t="shared" ref="P5:P18" si="5">K5-G5</f>
        <v>5.2849000000000004</v>
      </c>
      <c r="Q5" s="28">
        <f>O5-G5</f>
        <v>5.2665500000000023</v>
      </c>
      <c r="R5" s="28">
        <f t="shared" ref="R5:R18" si="6">P5-Q5</f>
        <v>1.834999999999809E-2</v>
      </c>
    </row>
    <row r="6" spans="1:18" x14ac:dyDescent="0.25">
      <c r="B6">
        <v>63</v>
      </c>
      <c r="C6" s="19">
        <v>3</v>
      </c>
      <c r="D6">
        <v>28.7348</v>
      </c>
      <c r="E6">
        <v>28.7348</v>
      </c>
      <c r="F6" s="54">
        <f t="shared" si="0"/>
        <v>0</v>
      </c>
      <c r="G6" s="19">
        <f t="shared" si="1"/>
        <v>28.7348</v>
      </c>
      <c r="H6" s="26">
        <v>29.483899999999998</v>
      </c>
      <c r="I6" s="26">
        <v>29.484100000000002</v>
      </c>
      <c r="J6" s="31">
        <f>I6-H6</f>
        <v>2.000000000030866E-4</v>
      </c>
      <c r="K6" s="19">
        <f t="shared" si="2"/>
        <v>29.484000000000002</v>
      </c>
      <c r="L6" s="28">
        <v>29.478000000000002</v>
      </c>
      <c r="M6" s="26">
        <v>29.477900000000002</v>
      </c>
      <c r="N6" s="28">
        <f t="shared" si="3"/>
        <v>9.9999999999766942E-5</v>
      </c>
      <c r="O6" s="29">
        <f t="shared" si="4"/>
        <v>29.47795</v>
      </c>
      <c r="P6">
        <f t="shared" si="5"/>
        <v>0.74920000000000186</v>
      </c>
      <c r="Q6" s="28">
        <f t="shared" ref="Q6:Q18" si="7">O6-G6</f>
        <v>0.74314999999999998</v>
      </c>
      <c r="R6" s="28">
        <f t="shared" si="6"/>
        <v>6.0500000000018872E-3</v>
      </c>
    </row>
    <row r="7" spans="1:18" x14ac:dyDescent="0.25">
      <c r="A7" t="s">
        <v>100</v>
      </c>
      <c r="B7">
        <v>850</v>
      </c>
      <c r="C7" s="19">
        <v>4</v>
      </c>
      <c r="D7">
        <v>30.977900000000002</v>
      </c>
      <c r="E7">
        <v>30.977799999999998</v>
      </c>
      <c r="F7" s="54">
        <f t="shared" si="0"/>
        <v>1.0000000000331966E-4</v>
      </c>
      <c r="G7" s="19">
        <f t="shared" si="1"/>
        <v>30.97785</v>
      </c>
      <c r="H7" s="26">
        <v>30.981000000000002</v>
      </c>
      <c r="I7" s="26">
        <v>30.981000000000002</v>
      </c>
      <c r="J7" s="31">
        <f>I7-H7</f>
        <v>0</v>
      </c>
      <c r="K7" s="19">
        <f t="shared" si="2"/>
        <v>30.981000000000002</v>
      </c>
      <c r="L7" s="28">
        <v>30.979800000000001</v>
      </c>
      <c r="M7" s="26">
        <v>30.979800000000001</v>
      </c>
      <c r="N7" s="28">
        <f t="shared" si="3"/>
        <v>0</v>
      </c>
      <c r="O7" s="29">
        <f t="shared" si="4"/>
        <v>30.979800000000001</v>
      </c>
      <c r="P7">
        <f t="shared" si="5"/>
        <v>3.1500000000015405E-3</v>
      </c>
      <c r="Q7" s="28">
        <f t="shared" si="7"/>
        <v>1.9500000000007844E-3</v>
      </c>
      <c r="R7" s="28">
        <f t="shared" si="6"/>
        <v>1.200000000000756E-3</v>
      </c>
    </row>
    <row r="8" spans="1:18" x14ac:dyDescent="0.25">
      <c r="B8">
        <v>90</v>
      </c>
      <c r="C8" s="19">
        <v>5</v>
      </c>
      <c r="D8">
        <v>29.4939</v>
      </c>
      <c r="E8">
        <v>29.494399999999999</v>
      </c>
      <c r="F8" s="54">
        <f t="shared" si="0"/>
        <v>-4.9999999999883471E-4</v>
      </c>
      <c r="G8" s="19">
        <f t="shared" si="1"/>
        <v>29.494149999999998</v>
      </c>
      <c r="H8" s="26">
        <v>35.002699999999997</v>
      </c>
      <c r="I8" s="26">
        <v>35.002499999999998</v>
      </c>
      <c r="J8" s="31">
        <f>H8-I8</f>
        <v>1.9999999999953388E-4</v>
      </c>
      <c r="K8" s="19">
        <f t="shared" si="2"/>
        <v>35.002600000000001</v>
      </c>
      <c r="L8" s="28">
        <v>34.984900000000003</v>
      </c>
      <c r="M8" s="26">
        <v>34.984699999999997</v>
      </c>
      <c r="N8" s="28">
        <f t="shared" si="3"/>
        <v>2.0000000000663931E-4</v>
      </c>
      <c r="O8" s="29">
        <f t="shared" si="4"/>
        <v>34.9848</v>
      </c>
      <c r="P8">
        <f t="shared" si="5"/>
        <v>5.5084500000000034</v>
      </c>
      <c r="Q8" s="28">
        <f t="shared" si="7"/>
        <v>5.4906500000000023</v>
      </c>
      <c r="R8" s="28">
        <f t="shared" si="6"/>
        <v>1.7800000000001148E-2</v>
      </c>
    </row>
    <row r="9" spans="1:18" x14ac:dyDescent="0.25">
      <c r="B9">
        <v>63</v>
      </c>
      <c r="C9" s="19">
        <v>6</v>
      </c>
      <c r="D9">
        <v>29.644600000000001</v>
      </c>
      <c r="E9">
        <v>29.6448</v>
      </c>
      <c r="F9" s="54">
        <f t="shared" si="0"/>
        <v>-1.9999999999953388E-4</v>
      </c>
      <c r="G9" s="19">
        <f t="shared" si="1"/>
        <v>29.6447</v>
      </c>
      <c r="H9" s="26">
        <v>30.450600000000001</v>
      </c>
      <c r="I9" s="26">
        <v>30.450700000000001</v>
      </c>
      <c r="J9" s="31">
        <f>I9-H9</f>
        <v>9.9999999999766942E-5</v>
      </c>
      <c r="K9" s="19">
        <f t="shared" si="2"/>
        <v>30.450650000000003</v>
      </c>
      <c r="L9" s="28">
        <v>30.445799999999998</v>
      </c>
      <c r="M9" s="26">
        <v>30.445799999999998</v>
      </c>
      <c r="N9" s="28">
        <f t="shared" si="3"/>
        <v>0</v>
      </c>
      <c r="O9" s="29">
        <f t="shared" si="4"/>
        <v>30.445799999999998</v>
      </c>
      <c r="P9">
        <f t="shared" si="5"/>
        <v>0.80595000000000283</v>
      </c>
      <c r="Q9" s="28">
        <f t="shared" si="7"/>
        <v>0.80109999999999815</v>
      </c>
      <c r="R9" s="28">
        <f t="shared" si="6"/>
        <v>4.8500000000046839E-3</v>
      </c>
    </row>
    <row r="10" spans="1:18" x14ac:dyDescent="0.25">
      <c r="A10" t="s">
        <v>101</v>
      </c>
      <c r="B10">
        <v>850</v>
      </c>
      <c r="C10" s="19">
        <v>7</v>
      </c>
      <c r="D10">
        <v>31.793500000000002</v>
      </c>
      <c r="E10">
        <v>31.793099999999999</v>
      </c>
      <c r="F10" s="54">
        <f t="shared" si="0"/>
        <v>4.0000000000262048E-4</v>
      </c>
      <c r="G10" s="19">
        <f t="shared" si="1"/>
        <v>31.793300000000002</v>
      </c>
      <c r="H10" s="26">
        <v>31.7971</v>
      </c>
      <c r="I10" s="26">
        <v>31.7973</v>
      </c>
      <c r="J10" s="31">
        <f>I10-H10</f>
        <v>1.9999999999953388E-4</v>
      </c>
      <c r="K10" s="19">
        <f t="shared" si="2"/>
        <v>31.7972</v>
      </c>
      <c r="L10" s="28">
        <v>31.7959</v>
      </c>
      <c r="M10" s="26">
        <v>31.7957</v>
      </c>
      <c r="N10" s="28">
        <f t="shared" si="3"/>
        <v>1.9999999999953388E-4</v>
      </c>
      <c r="O10" s="29">
        <f t="shared" si="4"/>
        <v>31.7958</v>
      </c>
      <c r="P10">
        <f t="shared" si="5"/>
        <v>3.8999999999980162E-3</v>
      </c>
      <c r="Q10" s="28">
        <f t="shared" si="7"/>
        <v>2.4999999999977263E-3</v>
      </c>
      <c r="R10" s="28">
        <f t="shared" si="6"/>
        <v>1.4000000000002899E-3</v>
      </c>
    </row>
    <row r="11" spans="1:18" x14ac:dyDescent="0.25">
      <c r="B11">
        <v>90</v>
      </c>
      <c r="C11" s="19">
        <v>8</v>
      </c>
      <c r="D11">
        <v>31.857600000000001</v>
      </c>
      <c r="E11">
        <v>31.857199999999999</v>
      </c>
      <c r="F11" s="54">
        <f t="shared" si="0"/>
        <v>4.0000000000262048E-4</v>
      </c>
      <c r="G11" s="19">
        <f t="shared" si="1"/>
        <v>31.857399999999998</v>
      </c>
      <c r="H11" s="26">
        <v>37.530999999999999</v>
      </c>
      <c r="I11" s="26">
        <v>37.530799999999999</v>
      </c>
      <c r="J11" s="31">
        <f>H11-I11</f>
        <v>1.9999999999953388E-4</v>
      </c>
      <c r="K11" s="19">
        <f t="shared" si="2"/>
        <v>37.530900000000003</v>
      </c>
      <c r="L11" s="28">
        <v>37.514299999999999</v>
      </c>
      <c r="M11" s="26">
        <v>37.5139</v>
      </c>
      <c r="N11" s="28">
        <f t="shared" si="3"/>
        <v>3.9999999999906777E-4</v>
      </c>
      <c r="O11" s="29">
        <f t="shared" si="4"/>
        <v>37.514099999999999</v>
      </c>
      <c r="P11">
        <f t="shared" si="5"/>
        <v>5.6735000000000042</v>
      </c>
      <c r="Q11" s="28">
        <f t="shared" si="7"/>
        <v>5.6567000000000007</v>
      </c>
      <c r="R11" s="28">
        <f t="shared" si="6"/>
        <v>1.6800000000003479E-2</v>
      </c>
    </row>
    <row r="12" spans="1:18" x14ac:dyDescent="0.25">
      <c r="B12">
        <v>63</v>
      </c>
      <c r="C12" s="19">
        <v>9</v>
      </c>
      <c r="D12">
        <v>29.837700000000002</v>
      </c>
      <c r="E12">
        <v>29.837599999999998</v>
      </c>
      <c r="F12" s="54">
        <f t="shared" si="0"/>
        <v>1.0000000000331966E-4</v>
      </c>
      <c r="G12" s="19">
        <f t="shared" si="1"/>
        <v>29.83765</v>
      </c>
      <c r="H12" s="26">
        <v>30.69</v>
      </c>
      <c r="I12" s="26">
        <v>30.690300000000001</v>
      </c>
      <c r="J12" s="31">
        <f>I12-H12</f>
        <v>2.9999999999930083E-4</v>
      </c>
      <c r="K12" s="19">
        <f t="shared" si="2"/>
        <v>30.690150000000003</v>
      </c>
      <c r="L12" s="28">
        <v>30.685700000000001</v>
      </c>
      <c r="M12" s="26">
        <v>30.685199999999998</v>
      </c>
      <c r="N12" s="28">
        <f t="shared" si="3"/>
        <v>5.0000000000238742E-4</v>
      </c>
      <c r="O12" s="29">
        <f t="shared" si="4"/>
        <v>30.685449999999999</v>
      </c>
      <c r="P12">
        <f t="shared" si="5"/>
        <v>0.8525000000000027</v>
      </c>
      <c r="Q12" s="28">
        <f t="shared" si="7"/>
        <v>0.84779999999999944</v>
      </c>
      <c r="R12" s="28">
        <f t="shared" si="6"/>
        <v>4.7000000000032571E-3</v>
      </c>
    </row>
    <row r="13" spans="1:18" x14ac:dyDescent="0.25">
      <c r="A13" t="s">
        <v>102</v>
      </c>
      <c r="B13">
        <v>850</v>
      </c>
      <c r="C13" s="19">
        <v>10</v>
      </c>
      <c r="D13">
        <v>29.472899999999999</v>
      </c>
      <c r="E13">
        <v>29.4727</v>
      </c>
      <c r="F13" s="54">
        <f t="shared" si="0"/>
        <v>1.9999999999953388E-4</v>
      </c>
      <c r="G13" s="19">
        <f t="shared" si="1"/>
        <v>29.472799999999999</v>
      </c>
      <c r="H13" s="26">
        <v>29.477699999999999</v>
      </c>
      <c r="I13" s="26">
        <v>29.478000000000002</v>
      </c>
      <c r="J13" s="31">
        <f>I13-H13</f>
        <v>3.0000000000285354E-4</v>
      </c>
      <c r="K13" s="19">
        <f t="shared" si="2"/>
        <v>29.47785</v>
      </c>
      <c r="L13" s="28">
        <v>29.476500000000001</v>
      </c>
      <c r="M13" s="26">
        <v>29.476099999999999</v>
      </c>
      <c r="N13" s="28">
        <f t="shared" si="3"/>
        <v>4.0000000000262048E-4</v>
      </c>
      <c r="O13" s="29">
        <f t="shared" si="4"/>
        <v>29.476300000000002</v>
      </c>
      <c r="P13">
        <f t="shared" si="5"/>
        <v>5.0500000000006651E-3</v>
      </c>
      <c r="Q13" s="28">
        <f t="shared" si="7"/>
        <v>3.5000000000025011E-3</v>
      </c>
      <c r="R13" s="28">
        <f t="shared" si="6"/>
        <v>1.549999999998164E-3</v>
      </c>
    </row>
    <row r="14" spans="1:18" x14ac:dyDescent="0.25">
      <c r="B14">
        <v>90</v>
      </c>
      <c r="C14" s="19">
        <v>11</v>
      </c>
      <c r="D14">
        <v>29.0718</v>
      </c>
      <c r="E14">
        <v>29.071400000000001</v>
      </c>
      <c r="F14" s="54">
        <f t="shared" si="0"/>
        <v>3.9999999999906777E-4</v>
      </c>
      <c r="G14" s="19">
        <f t="shared" si="1"/>
        <v>29.0716</v>
      </c>
      <c r="H14" s="26">
        <v>35.197299999999998</v>
      </c>
      <c r="I14" s="26">
        <v>35.197699999999998</v>
      </c>
      <c r="J14" s="31">
        <f>I14-H14</f>
        <v>3.9999999999906777E-4</v>
      </c>
      <c r="K14" s="19">
        <f t="shared" si="2"/>
        <v>35.197499999999998</v>
      </c>
      <c r="L14" s="28">
        <v>35.177599999999998</v>
      </c>
      <c r="M14" s="26">
        <v>35.177900000000001</v>
      </c>
      <c r="N14" s="28">
        <f t="shared" si="3"/>
        <v>-3.0000000000285354E-4</v>
      </c>
      <c r="O14" s="29">
        <f t="shared" si="4"/>
        <v>35.177750000000003</v>
      </c>
      <c r="P14">
        <f t="shared" si="5"/>
        <v>6.1258999999999979</v>
      </c>
      <c r="Q14" s="28">
        <f t="shared" si="7"/>
        <v>6.1061500000000031</v>
      </c>
      <c r="R14" s="28">
        <f t="shared" si="6"/>
        <v>1.9749999999994827E-2</v>
      </c>
    </row>
    <row r="15" spans="1:18" x14ac:dyDescent="0.25">
      <c r="B15">
        <v>63</v>
      </c>
      <c r="C15" s="19">
        <v>12</v>
      </c>
      <c r="D15">
        <v>29.808599999999998</v>
      </c>
      <c r="E15">
        <v>29.808499999999999</v>
      </c>
      <c r="F15" s="54">
        <f t="shared" si="0"/>
        <v>9.9999999999766942E-5</v>
      </c>
      <c r="G15" s="19">
        <f t="shared" si="1"/>
        <v>29.808549999999997</v>
      </c>
      <c r="H15" s="26">
        <v>30.479199999999999</v>
      </c>
      <c r="I15" s="26">
        <v>30.479500000000002</v>
      </c>
      <c r="J15" s="31">
        <f>I15-H15</f>
        <v>3.0000000000285354E-4</v>
      </c>
      <c r="K15" s="19">
        <f t="shared" si="2"/>
        <v>30.47935</v>
      </c>
      <c r="L15" s="28">
        <v>30.474599999999999</v>
      </c>
      <c r="M15" s="26">
        <v>30.475000000000001</v>
      </c>
      <c r="N15" s="28">
        <f t="shared" si="3"/>
        <v>-4.0000000000262048E-4</v>
      </c>
      <c r="O15" s="29">
        <f t="shared" si="4"/>
        <v>30.474800000000002</v>
      </c>
      <c r="P15">
        <f t="shared" si="5"/>
        <v>0.67080000000000339</v>
      </c>
      <c r="Q15" s="28">
        <f t="shared" si="7"/>
        <v>0.66625000000000512</v>
      </c>
      <c r="R15" s="28">
        <f t="shared" si="6"/>
        <v>4.5499999999982776E-3</v>
      </c>
    </row>
    <row r="16" spans="1:18" x14ac:dyDescent="0.25">
      <c r="A16" t="s">
        <v>103</v>
      </c>
      <c r="B16">
        <v>850</v>
      </c>
      <c r="C16" s="19">
        <v>13</v>
      </c>
      <c r="D16">
        <v>29.732399999999998</v>
      </c>
      <c r="E16">
        <v>29.732399999999998</v>
      </c>
      <c r="F16" s="54">
        <f t="shared" si="0"/>
        <v>0</v>
      </c>
      <c r="G16" s="19">
        <f t="shared" si="1"/>
        <v>29.732399999999998</v>
      </c>
      <c r="H16" s="26">
        <v>29.7376</v>
      </c>
      <c r="I16" s="26">
        <v>29.737100000000002</v>
      </c>
      <c r="J16" s="31">
        <f t="shared" ref="J16" si="8">H16-I16</f>
        <v>4.9999999999883471E-4</v>
      </c>
      <c r="K16" s="19">
        <f t="shared" si="2"/>
        <v>29.737349999999999</v>
      </c>
      <c r="L16" s="28">
        <v>29.7361</v>
      </c>
      <c r="M16" s="26">
        <v>29.7364</v>
      </c>
      <c r="N16" s="28">
        <f t="shared" si="3"/>
        <v>-2.9999999999930083E-4</v>
      </c>
      <c r="O16" s="29">
        <f t="shared" si="4"/>
        <v>29.736249999999998</v>
      </c>
      <c r="P16">
        <f t="shared" si="5"/>
        <v>4.9500000000008981E-3</v>
      </c>
      <c r="Q16" s="28">
        <f t="shared" si="7"/>
        <v>3.8499999999999091E-3</v>
      </c>
      <c r="R16" s="28">
        <f t="shared" si="6"/>
        <v>1.1000000000009891E-3</v>
      </c>
    </row>
    <row r="17" spans="1:18" x14ac:dyDescent="0.25">
      <c r="B17">
        <v>90</v>
      </c>
      <c r="C17" s="19">
        <v>14</v>
      </c>
      <c r="D17">
        <v>29.082000000000001</v>
      </c>
      <c r="E17">
        <v>29.081900000000001</v>
      </c>
      <c r="F17" s="54">
        <f t="shared" si="0"/>
        <v>9.9999999999766942E-5</v>
      </c>
      <c r="G17" s="19">
        <f t="shared" si="1"/>
        <v>29.081949999999999</v>
      </c>
      <c r="H17" s="26">
        <v>35.1539</v>
      </c>
      <c r="I17" s="26">
        <v>35.153799999999997</v>
      </c>
      <c r="J17" s="31">
        <f>H17-I17</f>
        <v>1.0000000000331966E-4</v>
      </c>
      <c r="K17" s="19">
        <f t="shared" si="2"/>
        <v>35.153849999999998</v>
      </c>
      <c r="L17" s="28">
        <v>35.137500000000003</v>
      </c>
      <c r="M17" s="26">
        <v>35.137900000000002</v>
      </c>
      <c r="N17" s="54">
        <f t="shared" si="3"/>
        <v>-3.9999999999906777E-4</v>
      </c>
      <c r="O17" s="29">
        <f t="shared" si="4"/>
        <v>35.137700000000002</v>
      </c>
      <c r="P17">
        <f t="shared" si="5"/>
        <v>6.0718999999999994</v>
      </c>
      <c r="Q17" s="28">
        <f t="shared" si="7"/>
        <v>6.0557500000000033</v>
      </c>
      <c r="R17" s="28">
        <f t="shared" si="6"/>
        <v>1.6149999999996112E-2</v>
      </c>
    </row>
    <row r="18" spans="1:18" x14ac:dyDescent="0.25">
      <c r="B18">
        <v>63</v>
      </c>
      <c r="C18" s="19">
        <v>15</v>
      </c>
      <c r="D18">
        <v>28.752199999999998</v>
      </c>
      <c r="E18">
        <v>28.752199999999998</v>
      </c>
      <c r="F18" s="54">
        <f t="shared" si="0"/>
        <v>0</v>
      </c>
      <c r="G18" s="19">
        <f t="shared" si="1"/>
        <v>28.752199999999998</v>
      </c>
      <c r="H18" s="26">
        <v>29.555900000000001</v>
      </c>
      <c r="I18" s="26">
        <v>29.556100000000001</v>
      </c>
      <c r="J18" s="31">
        <f>I18-H18</f>
        <v>1.9999999999953388E-4</v>
      </c>
      <c r="K18" s="19">
        <f t="shared" si="2"/>
        <v>29.556000000000001</v>
      </c>
      <c r="L18" s="28">
        <v>29.552</v>
      </c>
      <c r="M18" s="26">
        <v>29.5517</v>
      </c>
      <c r="N18" s="28">
        <f t="shared" si="3"/>
        <v>2.9999999999930083E-4</v>
      </c>
      <c r="O18" s="29">
        <f t="shared" si="4"/>
        <v>29.551850000000002</v>
      </c>
      <c r="P18">
        <f t="shared" si="5"/>
        <v>0.80380000000000251</v>
      </c>
      <c r="Q18" s="28">
        <f t="shared" si="7"/>
        <v>0.7996500000000033</v>
      </c>
      <c r="R18" s="28">
        <f t="shared" si="6"/>
        <v>4.1499999999992099E-3</v>
      </c>
    </row>
    <row r="19" spans="1:18" x14ac:dyDescent="0.25">
      <c r="H19" s="26"/>
      <c r="I19" s="26"/>
      <c r="L19" s="28"/>
      <c r="M19" s="26"/>
      <c r="N19" s="28"/>
    </row>
    <row r="20" spans="1:18" x14ac:dyDescent="0.25">
      <c r="H20" s="26"/>
      <c r="I20" s="26"/>
      <c r="L20" s="28"/>
      <c r="M20" s="26"/>
      <c r="N20" s="28"/>
    </row>
    <row r="21" spans="1:18" x14ac:dyDescent="0.25">
      <c r="H21" s="26"/>
      <c r="I21" s="26"/>
      <c r="L21" s="28"/>
      <c r="M21" s="26"/>
      <c r="N21" s="28"/>
    </row>
    <row r="22" spans="1:18" x14ac:dyDescent="0.25">
      <c r="H22" s="26"/>
      <c r="I22" s="26"/>
      <c r="L22" s="28"/>
      <c r="M22" s="26"/>
      <c r="N22" s="28"/>
    </row>
    <row r="23" spans="1:18" x14ac:dyDescent="0.25">
      <c r="H23" s="26"/>
      <c r="I23" s="26"/>
      <c r="L23" s="28"/>
      <c r="M23" s="26"/>
      <c r="N23" s="28"/>
    </row>
    <row r="24" spans="1:18" x14ac:dyDescent="0.25">
      <c r="H24" s="26"/>
      <c r="I24" s="26"/>
      <c r="L24" s="28"/>
      <c r="M24" s="26"/>
      <c r="N24" s="28"/>
    </row>
    <row r="25" spans="1:18" x14ac:dyDescent="0.25">
      <c r="A25" s="32"/>
      <c r="H25" s="26"/>
      <c r="I25" s="26"/>
      <c r="L25" s="28"/>
      <c r="N25" s="28"/>
    </row>
    <row r="26" spans="1:18" x14ac:dyDescent="0.25">
      <c r="F26" s="28"/>
      <c r="G26" s="29"/>
      <c r="H26" s="31"/>
      <c r="I26" s="31"/>
      <c r="J26" s="28"/>
      <c r="L26" s="28"/>
      <c r="M26" s="31"/>
      <c r="N26" s="28"/>
      <c r="P26" s="28"/>
    </row>
    <row r="27" spans="1:18" x14ac:dyDescent="0.25">
      <c r="F27" s="28"/>
      <c r="G27" s="29"/>
      <c r="H27" s="31"/>
      <c r="I27" s="31"/>
      <c r="J27" s="28"/>
      <c r="L27" s="28"/>
      <c r="M27" s="31"/>
      <c r="N27" s="28"/>
      <c r="P27" s="28"/>
    </row>
    <row r="28" spans="1:18" x14ac:dyDescent="0.25">
      <c r="F28" s="28"/>
      <c r="G28" s="29"/>
      <c r="H28" s="31"/>
      <c r="I28" s="31"/>
      <c r="J28" s="28"/>
      <c r="L28" s="28"/>
      <c r="M28" s="31"/>
      <c r="N28" s="28"/>
      <c r="P28" s="28"/>
    </row>
    <row r="29" spans="1:18" x14ac:dyDescent="0.25">
      <c r="F29" s="28"/>
      <c r="G29" s="29"/>
      <c r="H29" s="31"/>
      <c r="I29" s="31"/>
      <c r="J29" s="28"/>
      <c r="L29" s="28"/>
      <c r="M29" s="31"/>
      <c r="N29" s="28"/>
      <c r="P29" s="28"/>
    </row>
    <row r="30" spans="1:18" x14ac:dyDescent="0.25">
      <c r="F30" s="28"/>
      <c r="G30" s="29"/>
      <c r="H30" s="31"/>
      <c r="I30" s="31"/>
      <c r="J30" s="28"/>
      <c r="L30" s="28"/>
      <c r="M30" s="31"/>
      <c r="N30" s="28"/>
      <c r="P30" s="28"/>
    </row>
    <row r="31" spans="1:18" x14ac:dyDescent="0.25">
      <c r="F31" s="28"/>
      <c r="G31" s="29"/>
      <c r="H31" s="31"/>
      <c r="I31" s="31"/>
      <c r="J31" s="28"/>
      <c r="L31" s="28"/>
      <c r="M31" s="31"/>
      <c r="N31" s="28"/>
      <c r="P31" s="28"/>
    </row>
    <row r="32" spans="1:18" x14ac:dyDescent="0.25">
      <c r="J32" s="28"/>
      <c r="N32" s="28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A6" sqref="A6:A13"/>
    </sheetView>
  </sheetViews>
  <sheetFormatPr defaultColWidth="8.85546875" defaultRowHeight="12.75" x14ac:dyDescent="0.2"/>
  <cols>
    <col min="1" max="1" width="28.42578125" style="56" bestFit="1" customWidth="1"/>
    <col min="2" max="2" width="15.140625" style="55" customWidth="1"/>
    <col min="3" max="3" width="10.140625" style="56" bestFit="1" customWidth="1"/>
    <col min="4" max="4" width="11.28515625" style="56" bestFit="1" customWidth="1"/>
    <col min="5" max="5" width="15.28515625" style="56" bestFit="1" customWidth="1"/>
    <col min="6" max="6" width="31.42578125" style="56" bestFit="1" customWidth="1"/>
    <col min="7" max="7" width="28.140625" style="56" bestFit="1" customWidth="1"/>
    <col min="8" max="8" width="28.140625" style="56" customWidth="1"/>
    <col min="9" max="9" width="28.140625" style="56" bestFit="1" customWidth="1"/>
    <col min="10" max="11" width="25.140625" style="56" bestFit="1" customWidth="1"/>
    <col min="12" max="12" width="28" style="56" bestFit="1" customWidth="1"/>
    <col min="13" max="13" width="25.140625" style="56" bestFit="1" customWidth="1"/>
    <col min="14" max="14" width="26.42578125" style="57" bestFit="1" customWidth="1"/>
    <col min="15" max="15" width="27" style="57" bestFit="1" customWidth="1"/>
    <col min="16" max="16" width="17.28515625" style="58" bestFit="1" customWidth="1"/>
    <col min="17" max="16384" width="8.85546875" style="56"/>
  </cols>
  <sheetData>
    <row r="1" spans="1:16" x14ac:dyDescent="0.2">
      <c r="A1" s="49" t="s">
        <v>71</v>
      </c>
    </row>
    <row r="2" spans="1:16" ht="14.25" customHeight="1" x14ac:dyDescent="0.2">
      <c r="A2" s="33"/>
      <c r="B2" s="44"/>
      <c r="C2" s="33"/>
      <c r="D2" s="33"/>
      <c r="E2" s="33"/>
      <c r="F2" s="33"/>
      <c r="G2" s="33"/>
      <c r="H2" s="33"/>
      <c r="I2" s="33"/>
      <c r="J2" s="25"/>
      <c r="K2" s="33"/>
    </row>
    <row r="3" spans="1:16" x14ac:dyDescent="0.2">
      <c r="A3" s="33"/>
      <c r="B3" s="104" t="s">
        <v>70</v>
      </c>
      <c r="C3" s="105"/>
      <c r="D3" s="105"/>
      <c r="E3" s="105"/>
      <c r="F3" s="105"/>
      <c r="G3" s="105"/>
      <c r="H3" s="105"/>
      <c r="I3" s="105"/>
      <c r="J3" s="59"/>
      <c r="K3" s="106" t="s">
        <v>75</v>
      </c>
      <c r="L3" s="106"/>
      <c r="M3" s="106"/>
      <c r="N3" s="106"/>
      <c r="O3" s="106"/>
      <c r="P3" s="106"/>
    </row>
    <row r="4" spans="1:16" x14ac:dyDescent="0.2">
      <c r="A4" s="33"/>
      <c r="B4" s="44" t="s">
        <v>27</v>
      </c>
      <c r="C4" s="33" t="s">
        <v>28</v>
      </c>
      <c r="D4" s="33" t="s">
        <v>35</v>
      </c>
      <c r="E4" s="33" t="s">
        <v>38</v>
      </c>
      <c r="F4" s="33" t="s">
        <v>36</v>
      </c>
      <c r="G4" s="33" t="s">
        <v>50</v>
      </c>
      <c r="H4" s="33" t="s">
        <v>68</v>
      </c>
      <c r="I4" s="33" t="s">
        <v>76</v>
      </c>
      <c r="J4" s="33" t="s">
        <v>29</v>
      </c>
      <c r="K4" s="34" t="s">
        <v>30</v>
      </c>
      <c r="L4" s="34" t="s">
        <v>33</v>
      </c>
      <c r="M4" s="34" t="s">
        <v>51</v>
      </c>
      <c r="N4" s="34" t="s">
        <v>34</v>
      </c>
      <c r="O4" s="60" t="s">
        <v>84</v>
      </c>
      <c r="P4" s="42" t="s">
        <v>93</v>
      </c>
    </row>
    <row r="5" spans="1:16" x14ac:dyDescent="0.2">
      <c r="A5" s="33" t="s">
        <v>64</v>
      </c>
      <c r="B5" s="44" t="s">
        <v>31</v>
      </c>
      <c r="C5" s="33" t="s">
        <v>31</v>
      </c>
      <c r="D5" s="33" t="s">
        <v>32</v>
      </c>
      <c r="E5" s="33" t="s">
        <v>32</v>
      </c>
      <c r="F5" s="33" t="s">
        <v>31</v>
      </c>
      <c r="G5" s="33" t="s">
        <v>32</v>
      </c>
      <c r="H5" s="33"/>
      <c r="I5" s="33" t="s">
        <v>31</v>
      </c>
      <c r="J5" s="33"/>
      <c r="K5" s="33"/>
      <c r="L5" s="33"/>
      <c r="M5" s="33"/>
      <c r="N5" s="25"/>
    </row>
    <row r="6" spans="1:16" ht="15" x14ac:dyDescent="0.25">
      <c r="A6" s="56" t="s">
        <v>104</v>
      </c>
      <c r="B6" s="55">
        <v>0.78250000000000697</v>
      </c>
      <c r="C6" s="28">
        <v>0.39750000000000496</v>
      </c>
      <c r="D6" s="28">
        <v>5.5499999999994998E-3</v>
      </c>
      <c r="E6" s="28">
        <v>5.0598500000000008</v>
      </c>
      <c r="F6" s="28">
        <v>0.82994999999999663</v>
      </c>
      <c r="G6" s="56">
        <f>B6+C6</f>
        <v>1.1800000000000119</v>
      </c>
      <c r="H6" s="36">
        <f>E6+F6</f>
        <v>5.8897999999999975</v>
      </c>
      <c r="I6" s="36">
        <f t="shared" ref="I6:I14" si="0">B6+C6+E6+D6+F6</f>
        <v>7.0753500000000091</v>
      </c>
      <c r="J6" s="36">
        <f t="shared" ref="J6:J14" si="1">(C6/I6)*100</f>
        <v>5.6180966312621203</v>
      </c>
      <c r="K6" s="36">
        <f t="shared" ref="K6:K14" si="2">(B6/I6)*100</f>
        <v>11.059523557138601</v>
      </c>
      <c r="L6" s="36">
        <f>(D6/I6)*100</f>
        <v>7.8441349191198925E-2</v>
      </c>
      <c r="M6" s="36">
        <f>(E6/I6)*100</f>
        <v>71.513776703625894</v>
      </c>
      <c r="N6" s="48">
        <f>(F6/I6)*100</f>
        <v>11.730161758782188</v>
      </c>
      <c r="O6" s="48">
        <f>(G6/I6)*100</f>
        <v>16.67762018840072</v>
      </c>
      <c r="P6" s="61">
        <f>(H6/I6)*100</f>
        <v>83.243938462408067</v>
      </c>
    </row>
    <row r="7" spans="1:16" s="62" customFormat="1" ht="15" x14ac:dyDescent="0.25">
      <c r="A7" s="56" t="s">
        <v>105</v>
      </c>
      <c r="B7" s="55">
        <v>0.75500000000001555</v>
      </c>
      <c r="C7" s="28">
        <v>0.43249999999999</v>
      </c>
      <c r="D7" s="28">
        <v>1.3700000000000045E-2</v>
      </c>
      <c r="E7" s="28">
        <v>5.2978000000000023</v>
      </c>
      <c r="F7" s="28">
        <v>0.81040000000000134</v>
      </c>
      <c r="G7" s="56">
        <f t="shared" ref="G7:G14" si="3">B7+C7</f>
        <v>1.1875000000000056</v>
      </c>
      <c r="H7" s="36">
        <f t="shared" ref="H7:H14" si="4">E7+F7</f>
        <v>6.1082000000000036</v>
      </c>
      <c r="I7" s="36">
        <f t="shared" si="0"/>
        <v>7.309400000000009</v>
      </c>
      <c r="J7" s="36">
        <f t="shared" si="1"/>
        <v>5.9170383341996535</v>
      </c>
      <c r="K7" s="36">
        <f t="shared" si="2"/>
        <v>10.329165184557072</v>
      </c>
      <c r="L7" s="36">
        <f t="shared" ref="L7:L14" si="5">(D7/I7)*100</f>
        <v>0.18742988480586681</v>
      </c>
      <c r="M7" s="36">
        <f t="shared" ref="M7:M14" si="6">(E7/I7)*100</f>
        <v>72.479273264563375</v>
      </c>
      <c r="N7" s="48">
        <f t="shared" ref="N7:N14" si="7">(F7/I7)*100</f>
        <v>11.08709333187403</v>
      </c>
      <c r="O7" s="48">
        <f t="shared" ref="O7:O14" si="8">(G7/I7)*100</f>
        <v>16.246203518756726</v>
      </c>
      <c r="P7" s="61">
        <f t="shared" ref="P7:P14" si="9">(H7/I7)*100</f>
        <v>83.566366596437419</v>
      </c>
    </row>
    <row r="8" spans="1:16" ht="15" x14ac:dyDescent="0.25">
      <c r="A8" s="56" t="s">
        <v>106</v>
      </c>
      <c r="B8" s="55">
        <v>0.82750000000000201</v>
      </c>
      <c r="C8" s="28">
        <v>0.46750000000000835</v>
      </c>
      <c r="D8" s="28">
        <v>5.9999999999860165E-4</v>
      </c>
      <c r="E8" s="28">
        <v>5.6184499999999957</v>
      </c>
      <c r="F8" s="28">
        <v>0.73570000000000135</v>
      </c>
      <c r="G8" s="56">
        <f t="shared" si="3"/>
        <v>1.2950000000000104</v>
      </c>
      <c r="H8" s="36">
        <f t="shared" si="4"/>
        <v>6.3541499999999971</v>
      </c>
      <c r="I8" s="36">
        <f t="shared" si="0"/>
        <v>7.6497500000000063</v>
      </c>
      <c r="J8" s="36">
        <f t="shared" si="1"/>
        <v>6.1113108271513186</v>
      </c>
      <c r="K8" s="36">
        <f t="shared" si="2"/>
        <v>10.817346972123291</v>
      </c>
      <c r="L8" s="36">
        <f t="shared" si="5"/>
        <v>7.8433935749351435E-3</v>
      </c>
      <c r="M8" s="36">
        <f t="shared" si="6"/>
        <v>73.446191051995044</v>
      </c>
      <c r="N8" s="48">
        <f t="shared" si="7"/>
        <v>9.6173077551554069</v>
      </c>
      <c r="O8" s="48">
        <f t="shared" si="8"/>
        <v>16.928657799274607</v>
      </c>
      <c r="P8" s="61">
        <f t="shared" si="9"/>
        <v>83.063498807150452</v>
      </c>
    </row>
    <row r="9" spans="1:16" ht="15" x14ac:dyDescent="0.25">
      <c r="A9" s="56" t="s">
        <v>107</v>
      </c>
      <c r="B9" s="55">
        <v>0.90249999999999375</v>
      </c>
      <c r="C9" s="28">
        <v>0.53249999999999009</v>
      </c>
      <c r="D9" s="28">
        <v>4.3050000000000921E-2</v>
      </c>
      <c r="E9" s="28">
        <v>5.7075500000000048</v>
      </c>
      <c r="F9" s="28">
        <v>0.80509999999999948</v>
      </c>
      <c r="G9" s="56">
        <f t="shared" si="3"/>
        <v>1.4349999999999838</v>
      </c>
      <c r="H9" s="36">
        <f t="shared" si="4"/>
        <v>6.5126500000000043</v>
      </c>
      <c r="I9" s="36">
        <f t="shared" si="0"/>
        <v>7.9906999999999888</v>
      </c>
      <c r="J9" s="36">
        <f t="shared" si="1"/>
        <v>6.6639968963919411</v>
      </c>
      <c r="K9" s="36">
        <f t="shared" si="2"/>
        <v>11.294379716420275</v>
      </c>
      <c r="L9" s="36">
        <f t="shared" si="5"/>
        <v>0.53875129838438407</v>
      </c>
      <c r="M9" s="36">
        <f t="shared" si="6"/>
        <v>71.427409363385095</v>
      </c>
      <c r="N9" s="48">
        <f t="shared" si="7"/>
        <v>10.075462725418307</v>
      </c>
      <c r="O9" s="48">
        <f t="shared" si="8"/>
        <v>17.95837661281222</v>
      </c>
      <c r="P9" s="61">
        <f t="shared" si="9"/>
        <v>81.5028720888034</v>
      </c>
    </row>
    <row r="10" spans="1:16" ht="15" x14ac:dyDescent="0.25">
      <c r="A10" s="56" t="s">
        <v>108</v>
      </c>
      <c r="B10" s="55">
        <v>0.77250000000000807</v>
      </c>
      <c r="C10" s="28">
        <v>0.42750000000001276</v>
      </c>
      <c r="D10" s="28">
        <v>5.3000000000054115E-3</v>
      </c>
      <c r="E10" s="28">
        <v>5.9879499999999979</v>
      </c>
      <c r="F10" s="28">
        <v>0.79935000000000045</v>
      </c>
      <c r="G10" s="56">
        <f t="shared" si="3"/>
        <v>1.2000000000000208</v>
      </c>
      <c r="H10" s="36">
        <f t="shared" si="4"/>
        <v>6.7872999999999983</v>
      </c>
      <c r="I10" s="36">
        <f t="shared" si="0"/>
        <v>7.9926000000000244</v>
      </c>
      <c r="J10" s="36">
        <f t="shared" si="1"/>
        <v>5.3486975452294807</v>
      </c>
      <c r="K10" s="36">
        <f t="shared" si="2"/>
        <v>9.6651903010285221</v>
      </c>
      <c r="L10" s="36">
        <f t="shared" si="5"/>
        <v>6.6311337987706068E-2</v>
      </c>
      <c r="M10" s="36">
        <f t="shared" si="6"/>
        <v>74.918674774165851</v>
      </c>
      <c r="N10" s="48">
        <f t="shared" si="7"/>
        <v>10.001126041588444</v>
      </c>
      <c r="O10" s="48">
        <f t="shared" si="8"/>
        <v>15.013887846258003</v>
      </c>
      <c r="P10" s="61">
        <f t="shared" si="9"/>
        <v>84.9198008157543</v>
      </c>
    </row>
    <row r="11" spans="1:16" s="62" customFormat="1" ht="15" x14ac:dyDescent="0.25">
      <c r="A11" s="56" t="s">
        <v>109</v>
      </c>
      <c r="B11" s="55">
        <v>0.76249999999999807</v>
      </c>
      <c r="C11" s="28">
        <v>0.44749999999999945</v>
      </c>
      <c r="D11" s="28">
        <v>1.5500000000017167E-3</v>
      </c>
      <c r="E11" s="28">
        <v>6.0223500000000065</v>
      </c>
      <c r="F11" s="28">
        <v>0.85205000000000197</v>
      </c>
      <c r="G11" s="56">
        <f t="shared" si="3"/>
        <v>1.2099999999999975</v>
      </c>
      <c r="H11" s="36">
        <f t="shared" si="4"/>
        <v>6.8744000000000085</v>
      </c>
      <c r="I11" s="36">
        <f t="shared" si="0"/>
        <v>8.0859500000000075</v>
      </c>
      <c r="J11" s="36">
        <f t="shared" si="1"/>
        <v>5.5342909614825597</v>
      </c>
      <c r="K11" s="36">
        <f t="shared" si="2"/>
        <v>9.429937113140662</v>
      </c>
      <c r="L11" s="36">
        <f t="shared" si="5"/>
        <v>1.9169052492307215E-2</v>
      </c>
      <c r="M11" s="36">
        <f t="shared" si="6"/>
        <v>74.479189210915237</v>
      </c>
      <c r="N11" s="48">
        <f t="shared" si="7"/>
        <v>10.537413661969234</v>
      </c>
      <c r="O11" s="48">
        <f t="shared" si="8"/>
        <v>14.96422807462322</v>
      </c>
      <c r="P11" s="61">
        <f t="shared" si="9"/>
        <v>85.016602872884476</v>
      </c>
    </row>
    <row r="12" spans="1:16" ht="15" x14ac:dyDescent="0.25">
      <c r="A12" s="56" t="s">
        <v>110</v>
      </c>
      <c r="B12" s="55">
        <v>0.68500000000000105</v>
      </c>
      <c r="C12" s="28">
        <v>0.38000000000000134</v>
      </c>
      <c r="D12" s="28">
        <v>5.4999999999694182E-4</v>
      </c>
      <c r="E12" s="28">
        <v>6.3091500000000025</v>
      </c>
      <c r="F12" s="28">
        <v>0.73525000000000063</v>
      </c>
      <c r="G12" s="56">
        <f t="shared" si="3"/>
        <v>1.0650000000000024</v>
      </c>
      <c r="H12" s="36">
        <f t="shared" si="4"/>
        <v>7.0444000000000031</v>
      </c>
      <c r="I12" s="36">
        <f t="shared" si="0"/>
        <v>8.1099500000000013</v>
      </c>
      <c r="J12" s="36">
        <f t="shared" si="1"/>
        <v>4.6856022540213109</v>
      </c>
      <c r="K12" s="36">
        <f t="shared" si="2"/>
        <v>8.4464145894857658</v>
      </c>
      <c r="L12" s="36">
        <f t="shared" si="5"/>
        <v>6.7817927360457435E-3</v>
      </c>
      <c r="M12" s="36">
        <f t="shared" si="6"/>
        <v>77.795177528838053</v>
      </c>
      <c r="N12" s="48">
        <f t="shared" si="7"/>
        <v>9.0660238349188411</v>
      </c>
      <c r="O12" s="48">
        <f t="shared" si="8"/>
        <v>13.132016843507078</v>
      </c>
      <c r="P12" s="61">
        <f t="shared" si="9"/>
        <v>86.861201363756891</v>
      </c>
    </row>
    <row r="13" spans="1:16" ht="15" x14ac:dyDescent="0.25">
      <c r="A13" s="56" t="s">
        <v>111</v>
      </c>
      <c r="B13" s="55">
        <v>0.57750000000000734</v>
      </c>
      <c r="C13" s="28">
        <v>0.30999999999998684</v>
      </c>
      <c r="D13" s="49">
        <v>0</v>
      </c>
      <c r="E13" s="28">
        <v>6.461350000000003</v>
      </c>
      <c r="F13" s="28">
        <v>0.79124999999999801</v>
      </c>
      <c r="G13" s="56">
        <f t="shared" si="3"/>
        <v>0.88749999999999418</v>
      </c>
      <c r="H13" s="36">
        <f t="shared" si="4"/>
        <v>7.252600000000001</v>
      </c>
      <c r="I13" s="36">
        <f t="shared" si="0"/>
        <v>8.140099999999995</v>
      </c>
      <c r="J13" s="36">
        <f t="shared" si="1"/>
        <v>3.8083070232550829</v>
      </c>
      <c r="K13" s="36">
        <f t="shared" si="2"/>
        <v>7.0945074384836504</v>
      </c>
      <c r="L13" s="36">
        <f t="shared" si="5"/>
        <v>0</v>
      </c>
      <c r="M13" s="36">
        <f t="shared" si="6"/>
        <v>79.376788982936404</v>
      </c>
      <c r="N13" s="48">
        <f t="shared" si="7"/>
        <v>9.7203965553248555</v>
      </c>
      <c r="O13" s="48">
        <f t="shared" si="8"/>
        <v>10.902814461738734</v>
      </c>
      <c r="P13" s="61">
        <f t="shared" si="9"/>
        <v>89.097185538261272</v>
      </c>
    </row>
    <row r="14" spans="1:16" x14ac:dyDescent="0.2">
      <c r="A14" s="49"/>
      <c r="B14" s="63"/>
      <c r="C14" s="49"/>
      <c r="D14" s="49"/>
      <c r="E14" s="49"/>
      <c r="F14" s="49"/>
      <c r="G14" s="56">
        <f t="shared" si="3"/>
        <v>0</v>
      </c>
      <c r="H14" s="36">
        <f t="shared" si="4"/>
        <v>0</v>
      </c>
      <c r="I14" s="36">
        <f t="shared" si="0"/>
        <v>0</v>
      </c>
      <c r="J14" s="36" t="e">
        <f t="shared" si="1"/>
        <v>#DIV/0!</v>
      </c>
      <c r="K14" s="36" t="e">
        <f t="shared" si="2"/>
        <v>#DIV/0!</v>
      </c>
      <c r="L14" s="36" t="e">
        <f t="shared" si="5"/>
        <v>#DIV/0!</v>
      </c>
      <c r="M14" s="36" t="e">
        <f t="shared" si="6"/>
        <v>#DIV/0!</v>
      </c>
      <c r="N14" s="48" t="e">
        <f t="shared" si="7"/>
        <v>#DIV/0!</v>
      </c>
      <c r="O14" s="48" t="e">
        <f t="shared" si="8"/>
        <v>#DIV/0!</v>
      </c>
      <c r="P14" s="61" t="e">
        <f t="shared" si="9"/>
        <v>#DIV/0!</v>
      </c>
    </row>
    <row r="17" spans="1:16" s="66" customFormat="1" x14ac:dyDescent="0.2">
      <c r="A17" s="64" t="s">
        <v>72</v>
      </c>
      <c r="B17" s="65"/>
      <c r="P17" s="67"/>
    </row>
    <row r="18" spans="1:16" s="57" customFormat="1" x14ac:dyDescent="0.2">
      <c r="A18" s="60"/>
      <c r="B18" s="104" t="s">
        <v>70</v>
      </c>
      <c r="C18" s="105"/>
      <c r="D18" s="105"/>
      <c r="E18" s="105"/>
      <c r="F18" s="105"/>
      <c r="G18" s="105"/>
      <c r="H18" s="105"/>
      <c r="I18" s="105"/>
      <c r="J18" s="105" t="s">
        <v>75</v>
      </c>
      <c r="K18" s="105"/>
      <c r="L18" s="105"/>
      <c r="M18" s="105"/>
      <c r="N18" s="105"/>
      <c r="O18" s="59"/>
      <c r="P18" s="58"/>
    </row>
    <row r="19" spans="1:16" x14ac:dyDescent="0.2">
      <c r="A19" s="33" t="s">
        <v>26</v>
      </c>
      <c r="B19" s="44"/>
      <c r="C19" s="33"/>
      <c r="D19" s="33"/>
      <c r="E19" s="25"/>
      <c r="F19" s="36" t="s">
        <v>52</v>
      </c>
      <c r="G19" s="36" t="s">
        <v>91</v>
      </c>
      <c r="H19" s="36" t="s">
        <v>92</v>
      </c>
      <c r="I19" s="36" t="s">
        <v>53</v>
      </c>
      <c r="J19" s="36" t="s">
        <v>54</v>
      </c>
      <c r="K19" s="36" t="s">
        <v>55</v>
      </c>
      <c r="L19" s="36" t="s">
        <v>56</v>
      </c>
      <c r="M19" s="36" t="s">
        <v>57</v>
      </c>
      <c r="N19" s="48" t="s">
        <v>58</v>
      </c>
    </row>
    <row r="20" spans="1:16" x14ac:dyDescent="0.2">
      <c r="A20" s="33"/>
      <c r="B20" s="44" t="s">
        <v>39</v>
      </c>
      <c r="C20" s="33" t="s">
        <v>40</v>
      </c>
      <c r="D20" s="33" t="s">
        <v>41</v>
      </c>
      <c r="E20" s="33" t="s">
        <v>67</v>
      </c>
      <c r="F20" s="33" t="s">
        <v>66</v>
      </c>
      <c r="G20" s="34" t="s">
        <v>42</v>
      </c>
      <c r="H20" s="34" t="s">
        <v>43</v>
      </c>
      <c r="I20" s="34" t="s">
        <v>44</v>
      </c>
      <c r="J20" s="34" t="s">
        <v>45</v>
      </c>
      <c r="K20" s="34" t="s">
        <v>46</v>
      </c>
      <c r="L20" s="34" t="s">
        <v>47</v>
      </c>
      <c r="M20" s="34" t="s">
        <v>48</v>
      </c>
      <c r="N20" s="34" t="s">
        <v>49</v>
      </c>
    </row>
    <row r="21" spans="1:16" x14ac:dyDescent="0.2">
      <c r="A21" s="33"/>
      <c r="B21" s="44" t="s">
        <v>32</v>
      </c>
      <c r="C21" s="33" t="s">
        <v>32</v>
      </c>
      <c r="D21" s="33" t="s">
        <v>31</v>
      </c>
      <c r="E21" s="33" t="s">
        <v>31</v>
      </c>
      <c r="F21" s="33" t="s">
        <v>32</v>
      </c>
      <c r="G21" s="33" t="s">
        <v>32</v>
      </c>
      <c r="H21" s="33" t="s">
        <v>32</v>
      </c>
      <c r="I21" s="33"/>
    </row>
    <row r="22" spans="1:16" ht="15" x14ac:dyDescent="0.25">
      <c r="A22" s="56" t="s">
        <v>99</v>
      </c>
      <c r="B22" s="18">
        <v>2.9500000000020066E-3</v>
      </c>
      <c r="C22">
        <v>5.2849000000000004</v>
      </c>
      <c r="D22">
        <v>0.74920000000000186</v>
      </c>
      <c r="E22" s="36">
        <f t="shared" ref="E22:E26" si="10">C22+D22</f>
        <v>6.0341000000000022</v>
      </c>
      <c r="F22" s="36">
        <f>E22-H6</f>
        <v>0.14430000000000476</v>
      </c>
      <c r="G22" s="36">
        <f t="shared" ref="G22:G26" si="11">C22-E6</f>
        <v>0.22504999999999953</v>
      </c>
      <c r="H22" s="62">
        <f t="shared" ref="H22:H26" si="12">D22-F6</f>
        <v>-8.074999999999477E-2</v>
      </c>
      <c r="I22" s="36">
        <f>(F22/G6)*100</f>
        <v>12.228813559322314</v>
      </c>
      <c r="J22" s="36">
        <f t="shared" ref="J22:J26" si="13">(F22/I6)*100</f>
        <v>2.0394750789714227</v>
      </c>
      <c r="K22" s="36">
        <f>(G22/G6)*100</f>
        <v>19.072033898304852</v>
      </c>
      <c r="L22" s="36">
        <f t="shared" ref="L22:L26" si="14">(G22/I6)*100</f>
        <v>3.180761375762319</v>
      </c>
      <c r="M22" s="62">
        <f>(H22/G6)*100</f>
        <v>-6.8432203389825395</v>
      </c>
      <c r="N22" s="69">
        <f t="shared" ref="N22:N26" si="15">(H22/I6)*100</f>
        <v>-1.1412862967908961</v>
      </c>
    </row>
    <row r="23" spans="1:16" s="62" customFormat="1" ht="15" x14ac:dyDescent="0.25">
      <c r="A23" s="56" t="s">
        <v>100</v>
      </c>
      <c r="B23" s="18">
        <v>3.1500000000015405E-3</v>
      </c>
      <c r="C23">
        <v>5.5084500000000034</v>
      </c>
      <c r="D23">
        <v>0.80595000000000283</v>
      </c>
      <c r="E23" s="36">
        <f t="shared" si="10"/>
        <v>6.3144000000000062</v>
      </c>
      <c r="F23" s="36">
        <f t="shared" ref="F23:F26" si="16">E23-H7</f>
        <v>0.2062000000000026</v>
      </c>
      <c r="G23" s="36">
        <f t="shared" si="11"/>
        <v>0.21065000000000111</v>
      </c>
      <c r="H23" s="62">
        <f t="shared" si="12"/>
        <v>-4.4499999999985107E-3</v>
      </c>
      <c r="I23" s="36">
        <f t="shared" ref="I23:I26" si="17">(F23/G7)*100</f>
        <v>17.364210526315926</v>
      </c>
      <c r="J23" s="36">
        <f t="shared" si="13"/>
        <v>2.8210249815306638</v>
      </c>
      <c r="K23" s="36">
        <f t="shared" ref="K23:K26" si="18">(G23/G7)*100</f>
        <v>17.738947368421062</v>
      </c>
      <c r="L23" s="36">
        <f t="shared" si="14"/>
        <v>2.8819054915588267</v>
      </c>
      <c r="M23" s="62">
        <f t="shared" ref="M23:M26" si="19">(H23/G7)*100</f>
        <v>-0.37473684210513603</v>
      </c>
      <c r="N23" s="69">
        <f t="shared" si="15"/>
        <v>-6.0880510028162436E-2</v>
      </c>
      <c r="O23" s="69"/>
      <c r="P23" s="70"/>
    </row>
    <row r="24" spans="1:16" ht="15" x14ac:dyDescent="0.25">
      <c r="A24" s="56" t="s">
        <v>101</v>
      </c>
      <c r="B24" s="18">
        <v>3.8999999999980162E-3</v>
      </c>
      <c r="C24">
        <v>5.6735000000000042</v>
      </c>
      <c r="D24">
        <v>0.8525000000000027</v>
      </c>
      <c r="E24" s="36">
        <f t="shared" si="10"/>
        <v>6.5260000000000069</v>
      </c>
      <c r="F24" s="36">
        <f t="shared" si="16"/>
        <v>0.17185000000000983</v>
      </c>
      <c r="G24" s="36">
        <f t="shared" si="11"/>
        <v>5.5050000000008481E-2</v>
      </c>
      <c r="H24" s="36">
        <f t="shared" si="12"/>
        <v>0.11680000000000135</v>
      </c>
      <c r="I24" s="36">
        <f t="shared" si="17"/>
        <v>13.270270270270924</v>
      </c>
      <c r="J24" s="36">
        <f t="shared" si="13"/>
        <v>2.2464786430930381</v>
      </c>
      <c r="K24" s="36">
        <f t="shared" si="18"/>
        <v>4.250965250965872</v>
      </c>
      <c r="L24" s="36">
        <f t="shared" si="14"/>
        <v>0.71963136050208742</v>
      </c>
      <c r="M24" s="36">
        <f t="shared" si="19"/>
        <v>9.019305019305051</v>
      </c>
      <c r="N24" s="57">
        <f t="shared" si="15"/>
        <v>1.5268472825909507</v>
      </c>
    </row>
    <row r="25" spans="1:16" ht="15" x14ac:dyDescent="0.25">
      <c r="A25" s="56" t="s">
        <v>102</v>
      </c>
      <c r="B25" s="18">
        <v>5.0500000000006651E-3</v>
      </c>
      <c r="C25">
        <v>6.1258999999999979</v>
      </c>
      <c r="D25">
        <v>0.67080000000000339</v>
      </c>
      <c r="E25" s="36">
        <f t="shared" si="10"/>
        <v>6.7967000000000013</v>
      </c>
      <c r="F25" s="36">
        <f t="shared" si="16"/>
        <v>0.28404999999999703</v>
      </c>
      <c r="G25" s="36">
        <f t="shared" si="11"/>
        <v>0.41834999999999312</v>
      </c>
      <c r="H25" s="62">
        <f t="shared" si="12"/>
        <v>-0.13429999999999609</v>
      </c>
      <c r="I25" s="36">
        <f t="shared" si="17"/>
        <v>19.794425087108031</v>
      </c>
      <c r="J25" s="36">
        <f t="shared" si="13"/>
        <v>3.5547574054838429</v>
      </c>
      <c r="K25" s="36">
        <f t="shared" si="18"/>
        <v>29.153310104529467</v>
      </c>
      <c r="L25" s="36">
        <f t="shared" si="14"/>
        <v>5.2354612236724405</v>
      </c>
      <c r="M25" s="62">
        <f t="shared" si="19"/>
        <v>-9.3588850174214357</v>
      </c>
      <c r="N25" s="69">
        <f t="shared" si="15"/>
        <v>-1.6807038181885978</v>
      </c>
    </row>
    <row r="26" spans="1:16" ht="15" x14ac:dyDescent="0.25">
      <c r="A26" s="56" t="s">
        <v>103</v>
      </c>
      <c r="B26" s="18">
        <v>4.9500000000008981E-3</v>
      </c>
      <c r="C26">
        <v>6.0718999999999994</v>
      </c>
      <c r="D26">
        <v>0.80380000000000251</v>
      </c>
      <c r="E26" s="36">
        <f t="shared" si="10"/>
        <v>6.8757000000000019</v>
      </c>
      <c r="F26" s="36">
        <f t="shared" si="16"/>
        <v>8.8400000000003587E-2</v>
      </c>
      <c r="G26" s="36">
        <f t="shared" si="11"/>
        <v>8.3950000000001523E-2</v>
      </c>
      <c r="H26" s="36">
        <f t="shared" si="12"/>
        <v>4.4500000000020634E-3</v>
      </c>
      <c r="I26" s="36">
        <f t="shared" si="17"/>
        <v>7.3666666666668377</v>
      </c>
      <c r="J26" s="36">
        <f t="shared" si="13"/>
        <v>1.1060230713410319</v>
      </c>
      <c r="K26" s="36">
        <f t="shared" si="18"/>
        <v>6.9958333333333389</v>
      </c>
      <c r="L26" s="36">
        <f t="shared" si="14"/>
        <v>1.0503465705778003</v>
      </c>
      <c r="M26" s="36">
        <f t="shared" si="19"/>
        <v>0.37083333333349883</v>
      </c>
      <c r="N26" s="48">
        <f t="shared" si="15"/>
        <v>5.5676500763231607E-2</v>
      </c>
    </row>
    <row r="27" spans="1:16" s="62" customFormat="1" x14ac:dyDescent="0.2">
      <c r="A27" s="36"/>
      <c r="B27" s="68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48"/>
      <c r="O27" s="69"/>
      <c r="P27" s="70"/>
    </row>
    <row r="28" spans="1:16" x14ac:dyDescent="0.2">
      <c r="A28" s="36"/>
      <c r="B28" s="68"/>
      <c r="C28" s="36"/>
      <c r="D28" s="107" t="s">
        <v>113</v>
      </c>
      <c r="E28" s="108"/>
      <c r="F28" s="36"/>
      <c r="G28" s="36"/>
      <c r="H28" s="36"/>
      <c r="I28" s="36"/>
      <c r="J28" s="36"/>
      <c r="K28" s="36"/>
      <c r="L28" s="36"/>
      <c r="M28" s="36"/>
      <c r="N28" s="48"/>
    </row>
    <row r="29" spans="1:16" s="49" customFormat="1" ht="58.5" customHeight="1" x14ac:dyDescent="0.2">
      <c r="A29" s="36"/>
      <c r="B29" s="68"/>
      <c r="C29" s="36"/>
      <c r="D29" s="108"/>
      <c r="E29" s="108"/>
      <c r="F29" s="36"/>
      <c r="G29" s="36"/>
      <c r="H29" s="36"/>
      <c r="I29" s="36"/>
      <c r="J29" s="36"/>
      <c r="K29" s="36"/>
      <c r="L29" s="36"/>
      <c r="M29" s="36"/>
      <c r="N29" s="48"/>
      <c r="O29" s="60"/>
      <c r="P29" s="71"/>
    </row>
    <row r="30" spans="1:16" s="49" customFormat="1" x14ac:dyDescent="0.2">
      <c r="A30" s="36"/>
      <c r="B30" s="68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8"/>
      <c r="O30" s="60"/>
      <c r="P30" s="71"/>
    </row>
  </sheetData>
  <mergeCells count="5">
    <mergeCell ref="B18:I18"/>
    <mergeCell ref="J18:N18"/>
    <mergeCell ref="B3:I3"/>
    <mergeCell ref="K3:P3"/>
    <mergeCell ref="D28:E29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M1" workbookViewId="0">
      <selection activeCell="T6" sqref="T6:T13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46" t="s">
        <v>71</v>
      </c>
      <c r="B1" s="20"/>
    </row>
    <row r="2" spans="1:24" ht="14.25" customHeight="1" x14ac:dyDescent="0.25">
      <c r="A2" s="43"/>
      <c r="B2" s="25"/>
      <c r="C2" s="33"/>
      <c r="D2" s="33"/>
      <c r="E2" s="33"/>
      <c r="F2" s="33"/>
      <c r="G2" s="33"/>
      <c r="H2" s="33"/>
      <c r="I2" s="25"/>
      <c r="J2" s="44"/>
      <c r="T2" s="25"/>
    </row>
    <row r="3" spans="1:24" ht="15.75" x14ac:dyDescent="0.25">
      <c r="A3" s="43"/>
      <c r="B3" s="109" t="s">
        <v>73</v>
      </c>
      <c r="C3" s="100"/>
      <c r="D3" s="100"/>
      <c r="E3" s="100"/>
      <c r="F3" s="100"/>
      <c r="G3" s="100"/>
      <c r="H3" s="100"/>
      <c r="I3" s="100"/>
      <c r="J3" s="104" t="s">
        <v>77</v>
      </c>
      <c r="K3" s="105"/>
      <c r="L3" s="105"/>
      <c r="M3" s="105"/>
      <c r="N3" s="105"/>
      <c r="O3" s="105"/>
      <c r="P3" s="110"/>
      <c r="Q3" s="104" t="s">
        <v>90</v>
      </c>
      <c r="R3" s="105"/>
      <c r="S3" s="105"/>
      <c r="T3" s="105"/>
      <c r="U3" s="105"/>
      <c r="V3" s="105"/>
      <c r="W3" s="105"/>
      <c r="X3" s="110"/>
    </row>
    <row r="4" spans="1:24" x14ac:dyDescent="0.25">
      <c r="A4" s="43"/>
      <c r="B4" s="25" t="s">
        <v>27</v>
      </c>
      <c r="C4" s="33" t="s">
        <v>28</v>
      </c>
      <c r="D4" s="33" t="s">
        <v>35</v>
      </c>
      <c r="E4" s="33" t="s">
        <v>38</v>
      </c>
      <c r="F4" s="33" t="s">
        <v>36</v>
      </c>
      <c r="G4" s="33" t="s">
        <v>50</v>
      </c>
      <c r="H4" s="33" t="s">
        <v>68</v>
      </c>
      <c r="I4" s="33" t="s">
        <v>74</v>
      </c>
      <c r="J4" s="44" t="s">
        <v>29</v>
      </c>
      <c r="K4" s="34" t="s">
        <v>30</v>
      </c>
      <c r="L4" s="34" t="s">
        <v>33</v>
      </c>
      <c r="M4" s="34" t="s">
        <v>51</v>
      </c>
      <c r="N4" s="34" t="s">
        <v>34</v>
      </c>
      <c r="O4" s="34" t="s">
        <v>84</v>
      </c>
      <c r="P4" s="42" t="s">
        <v>87</v>
      </c>
      <c r="Q4" s="34" t="s">
        <v>88</v>
      </c>
      <c r="R4" s="34" t="s">
        <v>89</v>
      </c>
      <c r="S4" s="34" t="s">
        <v>87</v>
      </c>
      <c r="T4" s="25" t="s">
        <v>29</v>
      </c>
      <c r="U4" s="34" t="s">
        <v>30</v>
      </c>
      <c r="V4" s="34" t="s">
        <v>33</v>
      </c>
      <c r="W4" s="34" t="s">
        <v>51</v>
      </c>
      <c r="X4" s="42" t="s">
        <v>34</v>
      </c>
    </row>
    <row r="5" spans="1:24" x14ac:dyDescent="0.25">
      <c r="A5" s="43" t="s">
        <v>64</v>
      </c>
      <c r="B5" s="25" t="s">
        <v>31</v>
      </c>
      <c r="C5" s="33" t="s">
        <v>31</v>
      </c>
      <c r="D5" s="33" t="s">
        <v>32</v>
      </c>
      <c r="E5" s="33" t="s">
        <v>32</v>
      </c>
      <c r="F5" s="33" t="s">
        <v>31</v>
      </c>
      <c r="G5" s="33" t="s">
        <v>32</v>
      </c>
      <c r="H5" s="33" t="s">
        <v>32</v>
      </c>
      <c r="I5" s="33" t="s">
        <v>31</v>
      </c>
      <c r="J5" s="44"/>
      <c r="K5" s="33"/>
      <c r="L5" s="33"/>
      <c r="M5" s="33"/>
      <c r="N5" s="25"/>
      <c r="O5" s="25"/>
      <c r="P5" s="43"/>
      <c r="Q5" s="25"/>
      <c r="R5" s="25"/>
      <c r="S5" s="25"/>
      <c r="T5" s="25"/>
      <c r="U5" s="33"/>
      <c r="V5" s="33"/>
      <c r="W5" s="33"/>
      <c r="X5" s="43"/>
    </row>
    <row r="6" spans="1:24" x14ac:dyDescent="0.25">
      <c r="A6" s="58" t="s">
        <v>104</v>
      </c>
      <c r="B6" s="28">
        <v>0.68750000000000633</v>
      </c>
      <c r="C6" s="28">
        <v>0.31000000000000905</v>
      </c>
      <c r="D6" s="28">
        <v>5.150000000000432E-3</v>
      </c>
      <c r="E6" s="28">
        <v>5.0524000000000022</v>
      </c>
      <c r="F6" s="28">
        <v>0.82755000000000223</v>
      </c>
      <c r="G6" s="41">
        <f>B6+C6</f>
        <v>0.99750000000001537</v>
      </c>
      <c r="H6" s="41">
        <f>E6+F6</f>
        <v>5.8799500000000045</v>
      </c>
      <c r="I6" s="41">
        <f t="shared" ref="I6:I13" si="0">B6+C6+E6+D6+F6</f>
        <v>6.8826000000000205</v>
      </c>
      <c r="J6" s="50">
        <f t="shared" ref="J6:J13" si="1">(C6/I6)*100</f>
        <v>4.5041118182083535</v>
      </c>
      <c r="K6" s="41">
        <f t="shared" ref="K6:K13" si="2">(B6/I6)*100</f>
        <v>9.9889576613489712</v>
      </c>
      <c r="L6" s="41">
        <f>(D6/I6)*100</f>
        <v>7.4826373754110609E-2</v>
      </c>
      <c r="M6" s="41">
        <f>(E6/I6)*100</f>
        <v>73.408305001016871</v>
      </c>
      <c r="N6" s="51">
        <f>(F6/I6)*100</f>
        <v>12.02379914567169</v>
      </c>
      <c r="O6" s="51">
        <f>(G6/I6)*100</f>
        <v>14.493069479557324</v>
      </c>
      <c r="P6" s="52">
        <f>(H6/I6)*100</f>
        <v>85.432104146688559</v>
      </c>
      <c r="Q6" s="51">
        <f>(I6/'Final-Total Dry Solids'!I6)*100</f>
        <v>97.27575314295423</v>
      </c>
      <c r="R6" s="51">
        <f>(G6/'Final-Total Dry Solids'!I6)*100</f>
        <v>14.098242489771023</v>
      </c>
      <c r="S6" s="51">
        <f>(H6/'Final-Total Dry Solids'!I6)*100</f>
        <v>83.104722734564319</v>
      </c>
      <c r="T6" s="51">
        <f>(B6/'Final-Total Dry Solids'!I6)*100</f>
        <v>9.7168337962080376</v>
      </c>
      <c r="U6" s="51">
        <f>(C6/'Final-Total Dry Solids'!I6)*100</f>
        <v>4.3814086935629843</v>
      </c>
      <c r="V6" s="51">
        <f>(D6/'Final-Total Dry Solids'!I6)*100</f>
        <v>7.2787918618872918E-2</v>
      </c>
      <c r="W6" s="51">
        <f>(E6/'Final-Total Dry Solids'!I6)*100</f>
        <v>71.408481559216085</v>
      </c>
      <c r="X6" s="52">
        <f>(F6/'Final-Total Dry Solids'!I6)*100</f>
        <v>11.696241175348232</v>
      </c>
    </row>
    <row r="7" spans="1:24" s="40" customFormat="1" x14ac:dyDescent="0.25">
      <c r="A7" s="58" t="s">
        <v>105</v>
      </c>
      <c r="B7" s="28">
        <v>0.68500000000000105</v>
      </c>
      <c r="C7" s="28">
        <v>0.34000000000000574</v>
      </c>
      <c r="D7" s="28">
        <v>1.2700000000002376E-2</v>
      </c>
      <c r="E7" s="28">
        <v>5.2890000000000015</v>
      </c>
      <c r="F7" s="28">
        <v>0.80884999999999962</v>
      </c>
      <c r="G7" s="41">
        <f t="shared" ref="G7:G13" si="3">B7+C7</f>
        <v>1.0250000000000068</v>
      </c>
      <c r="H7" s="41">
        <f t="shared" ref="H7:H13" si="4">E7+F7</f>
        <v>6.0978500000000011</v>
      </c>
      <c r="I7" s="41">
        <f t="shared" si="0"/>
        <v>7.1355500000000101</v>
      </c>
      <c r="J7" s="50">
        <f t="shared" si="1"/>
        <v>4.7648744665793847</v>
      </c>
      <c r="K7" s="41">
        <f t="shared" si="2"/>
        <v>9.5998206164906712</v>
      </c>
      <c r="L7" s="41">
        <f t="shared" ref="L7:L13" si="5">(D7/I7)*100</f>
        <v>0.17798207566343671</v>
      </c>
      <c r="M7" s="41">
        <f t="shared" ref="M7:M13" si="6">(E7/I7)*100</f>
        <v>74.121826628641017</v>
      </c>
      <c r="N7" s="51">
        <f t="shared" ref="N7:N13" si="7">(F7/I7)*100</f>
        <v>11.335496212625493</v>
      </c>
      <c r="O7" s="51">
        <f t="shared" ref="O7:O13" si="8">(G7/I7)*100</f>
        <v>14.364695083070057</v>
      </c>
      <c r="P7" s="52">
        <f t="shared" ref="P7:P13" si="9">(H7/I7)*100</f>
        <v>85.457322841266517</v>
      </c>
      <c r="Q7" s="51">
        <f>(I7/'Final-Total Dry Solids'!I7)*100</f>
        <v>97.62155580485404</v>
      </c>
      <c r="R7" s="51">
        <f>(G7/'Final-Total Dry Solids'!I7)*100</f>
        <v>14.023038826716357</v>
      </c>
      <c r="S7" s="51">
        <f>(H7/'Final-Total Dry Solids'!I7)*100</f>
        <v>83.424768106821261</v>
      </c>
      <c r="T7" s="51">
        <f>(B7/'Final-Total Dry Solids'!I7)*100</f>
        <v>9.3714942402933232</v>
      </c>
      <c r="U7" s="51">
        <f>(C7/'Final-Total Dry Solids'!I7)*100</f>
        <v>4.6515445864230349</v>
      </c>
      <c r="V7" s="51">
        <f>(D7/'Final-Total Dry Solids'!I7)*100</f>
        <v>0.17374887131641942</v>
      </c>
      <c r="W7" s="51">
        <f>(E7/'Final-Total Dry Solids'!I7)*100</f>
        <v>72.358880345855951</v>
      </c>
      <c r="X7" s="52">
        <f>(F7/'Final-Total Dry Solids'!I7)*100</f>
        <v>11.065887760965314</v>
      </c>
    </row>
    <row r="8" spans="1:24" x14ac:dyDescent="0.25">
      <c r="A8" s="58" t="s">
        <v>106</v>
      </c>
      <c r="B8" s="28">
        <v>0.73749999999998972</v>
      </c>
      <c r="C8" s="28">
        <v>0.36250000000000882</v>
      </c>
      <c r="D8" s="28">
        <v>1.1000000000009891E-3</v>
      </c>
      <c r="E8" s="28">
        <v>5.6135999999999981</v>
      </c>
      <c r="F8" s="28">
        <v>0.73389999999999844</v>
      </c>
      <c r="G8" s="41">
        <f t="shared" si="3"/>
        <v>1.0999999999999985</v>
      </c>
      <c r="H8" s="41">
        <f t="shared" si="4"/>
        <v>6.3474999999999966</v>
      </c>
      <c r="I8" s="41">
        <f t="shared" si="0"/>
        <v>7.4485999999999963</v>
      </c>
      <c r="J8" s="50">
        <f t="shared" si="1"/>
        <v>4.8666863571679109</v>
      </c>
      <c r="K8" s="41">
        <f t="shared" si="2"/>
        <v>9.9011894852722673</v>
      </c>
      <c r="L8" s="41">
        <f t="shared" si="5"/>
        <v>1.4767875842453475E-2</v>
      </c>
      <c r="M8" s="41">
        <f t="shared" si="6"/>
        <v>75.364498026474791</v>
      </c>
      <c r="N8" s="51">
        <f t="shared" si="7"/>
        <v>9.8528582552425803</v>
      </c>
      <c r="O8" s="51">
        <f t="shared" si="8"/>
        <v>14.767875842440178</v>
      </c>
      <c r="P8" s="52">
        <f t="shared" si="9"/>
        <v>85.217356281717372</v>
      </c>
      <c r="Q8" s="51">
        <f>(I8/'Final-Total Dry Solids'!I8)*100</f>
        <v>97.37050230399673</v>
      </c>
      <c r="R8" s="51">
        <f>(G8/'Final-Total Dry Solids'!I8)*100</f>
        <v>14.379554887414592</v>
      </c>
      <c r="S8" s="51">
        <f>(H8/'Final-Total Dry Solids'!I8)*100</f>
        <v>82.976567861694718</v>
      </c>
      <c r="T8" s="51">
        <f>(B8/'Final-Total Dry Solids'!I8)*100</f>
        <v>9.6408379358801159</v>
      </c>
      <c r="U8" s="51">
        <f>(C8/'Final-Total Dry Solids'!I8)*100</f>
        <v>4.7387169515344754</v>
      </c>
      <c r="V8" s="51">
        <f>(D8/'Final-Total Dry Solids'!I8)*100</f>
        <v>1.437955488742754E-2</v>
      </c>
      <c r="W8" s="51">
        <f>(E8/'Final-Total Dry Solids'!I8)*100</f>
        <v>73.382790287264214</v>
      </c>
      <c r="X8" s="52">
        <f>(F8/'Final-Total Dry Solids'!I8)*100</f>
        <v>9.5937775744305096</v>
      </c>
    </row>
    <row r="9" spans="1:24" ht="15.75" customHeight="1" x14ac:dyDescent="0.25">
      <c r="A9" s="58" t="s">
        <v>107</v>
      </c>
      <c r="B9" s="28">
        <v>0.77249999999999697</v>
      </c>
      <c r="C9" s="28">
        <v>0.41499999999999748</v>
      </c>
      <c r="D9" s="28">
        <v>4.0300000000002001E-2</v>
      </c>
      <c r="E9" s="28">
        <v>5.7013999999999996</v>
      </c>
      <c r="F9" s="28">
        <v>0.80304999999999893</v>
      </c>
      <c r="G9" s="41">
        <f t="shared" si="3"/>
        <v>1.1874999999999944</v>
      </c>
      <c r="H9" s="41">
        <f t="shared" si="4"/>
        <v>6.5044499999999985</v>
      </c>
      <c r="I9" s="41">
        <f t="shared" si="0"/>
        <v>7.7322499999999952</v>
      </c>
      <c r="J9" s="50">
        <f t="shared" si="1"/>
        <v>5.3671311713925149</v>
      </c>
      <c r="K9" s="41">
        <f t="shared" si="2"/>
        <v>9.9906236865077762</v>
      </c>
      <c r="L9" s="41">
        <f t="shared" si="5"/>
        <v>0.52119370170392865</v>
      </c>
      <c r="M9" s="41">
        <f t="shared" si="6"/>
        <v>73.735329302596313</v>
      </c>
      <c r="N9" s="51">
        <f t="shared" si="7"/>
        <v>10.385722137799469</v>
      </c>
      <c r="O9" s="51">
        <f t="shared" si="8"/>
        <v>15.357754857900291</v>
      </c>
      <c r="P9" s="52">
        <f t="shared" si="9"/>
        <v>84.121051440395775</v>
      </c>
      <c r="Q9" s="51">
        <f>(I9/'Final-Total Dry Solids'!I9)*100</f>
        <v>96.765615027469508</v>
      </c>
      <c r="R9" s="51">
        <f>(G9/'Final-Total Dry Solids'!I9)*100</f>
        <v>14.861025942658292</v>
      </c>
      <c r="S9" s="51">
        <f>(H9/'Final-Total Dry Solids'!I9)*100</f>
        <v>81.40025279387298</v>
      </c>
      <c r="T9" s="51">
        <f>(B9/'Final-Total Dry Solids'!I9)*100</f>
        <v>9.6674884553292948</v>
      </c>
      <c r="U9" s="51">
        <f>(C9/'Final-Total Dry Solids'!I9)*100</f>
        <v>5.1935374873289959</v>
      </c>
      <c r="V9" s="51">
        <f>(D9/'Final-Total Dry Solids'!I9)*100</f>
        <v>0.50433629093824139</v>
      </c>
      <c r="W9" s="51">
        <f>(E9/'Final-Total Dry Solids'!I9)*100</f>
        <v>71.350444892187255</v>
      </c>
      <c r="X9" s="52">
        <f>(F9/'Final-Total Dry Solids'!I9)*100</f>
        <v>10.04980790168571</v>
      </c>
    </row>
    <row r="10" spans="1:24" x14ac:dyDescent="0.25">
      <c r="A10" s="58" t="s">
        <v>108</v>
      </c>
      <c r="B10" s="28">
        <v>0.66750000000000853</v>
      </c>
      <c r="C10" s="28">
        <v>0.32750000000000157</v>
      </c>
      <c r="D10" s="28">
        <v>5.000000000002558E-3</v>
      </c>
      <c r="E10" s="28">
        <v>5.9809499999999929</v>
      </c>
      <c r="F10" s="28">
        <v>0.79865000000000208</v>
      </c>
      <c r="G10" s="41">
        <f t="shared" si="3"/>
        <v>0.9950000000000101</v>
      </c>
      <c r="H10" s="41">
        <f t="shared" si="4"/>
        <v>6.779599999999995</v>
      </c>
      <c r="I10" s="41">
        <f t="shared" si="0"/>
        <v>7.7796000000000074</v>
      </c>
      <c r="J10" s="50">
        <f t="shared" si="1"/>
        <v>4.2097280065813312</v>
      </c>
      <c r="K10" s="41">
        <f t="shared" si="2"/>
        <v>8.5801326546353014</v>
      </c>
      <c r="L10" s="41">
        <f t="shared" si="5"/>
        <v>6.4270656589060532E-2</v>
      </c>
      <c r="M10" s="41">
        <f t="shared" si="6"/>
        <v>76.879916705228908</v>
      </c>
      <c r="N10" s="51">
        <f t="shared" si="7"/>
        <v>10.265951976965413</v>
      </c>
      <c r="O10" s="51">
        <f t="shared" si="8"/>
        <v>12.789860661216631</v>
      </c>
      <c r="P10" s="52">
        <f t="shared" si="9"/>
        <v>87.145868682194305</v>
      </c>
      <c r="Q10" s="51">
        <f>(I10/'Final-Total Dry Solids'!I10)*100</f>
        <v>97.335034907289042</v>
      </c>
      <c r="R10" s="51">
        <f>(G10/'Final-Total Dry Solids'!I10)*100</f>
        <v>12.449015339188838</v>
      </c>
      <c r="S10" s="51">
        <f>(H10/'Final-Total Dry Solids'!I10)*100</f>
        <v>84.823461702074098</v>
      </c>
      <c r="T10" s="51">
        <f>(B10/'Final-Total Dry Solids'!I10)*100</f>
        <v>8.3514751144809765</v>
      </c>
      <c r="U10" s="51">
        <f>(C10/'Final-Total Dry Solids'!I10)*100</f>
        <v>4.0975402247078616</v>
      </c>
      <c r="V10" s="51">
        <f>(D10/'Final-Total Dry Solids'!I10)*100</f>
        <v>6.2557866026105927E-2</v>
      </c>
      <c r="W10" s="51">
        <f>(E10/'Final-Total Dry Solids'!I10)*100</f>
        <v>74.831093761729278</v>
      </c>
      <c r="X10" s="52">
        <f>(F10/'Final-Total Dry Solids'!I10)*100</f>
        <v>9.9923679403448151</v>
      </c>
    </row>
    <row r="11" spans="1:24" s="40" customFormat="1" x14ac:dyDescent="0.25">
      <c r="A11" s="58" t="s">
        <v>109</v>
      </c>
      <c r="B11" s="28">
        <v>0.6700000000000027</v>
      </c>
      <c r="C11" s="28">
        <v>0.35500000000000409</v>
      </c>
      <c r="D11" s="28">
        <v>8.4999999999979536E-4</v>
      </c>
      <c r="E11" s="28">
        <v>6.0166000000000004</v>
      </c>
      <c r="F11" s="28">
        <v>0.85040000000000049</v>
      </c>
      <c r="G11" s="41">
        <f t="shared" si="3"/>
        <v>1.0250000000000068</v>
      </c>
      <c r="H11" s="41">
        <f t="shared" si="4"/>
        <v>6.8670000000000009</v>
      </c>
      <c r="I11" s="41">
        <f t="shared" si="0"/>
        <v>7.8928500000000072</v>
      </c>
      <c r="J11" s="50">
        <f t="shared" si="1"/>
        <v>4.4977416269155475</v>
      </c>
      <c r="K11" s="41">
        <f t="shared" si="2"/>
        <v>8.4886954648828006</v>
      </c>
      <c r="L11" s="41">
        <f t="shared" si="5"/>
        <v>1.0769240515147185E-2</v>
      </c>
      <c r="M11" s="41">
        <f t="shared" si="6"/>
        <v>76.228485274647241</v>
      </c>
      <c r="N11" s="51">
        <f t="shared" si="7"/>
        <v>10.774308393039265</v>
      </c>
      <c r="O11" s="51">
        <f t="shared" si="8"/>
        <v>12.986437091798347</v>
      </c>
      <c r="P11" s="52">
        <f t="shared" si="9"/>
        <v>87.002793667686504</v>
      </c>
      <c r="Q11" s="51">
        <f>(I11/'Final-Total Dry Solids'!I11)*100</f>
        <v>97.611907073380365</v>
      </c>
      <c r="R11" s="51">
        <f>(G11/'Final-Total Dry Solids'!I11)*100</f>
        <v>12.676308906189201</v>
      </c>
      <c r="S11" s="51">
        <f>(H11/'Final-Total Dry Solids'!I11)*100</f>
        <v>84.92508610614702</v>
      </c>
      <c r="T11" s="51">
        <f>(B11/'Final-Total Dry Solids'!I11)*100</f>
        <v>8.2859775289236524</v>
      </c>
      <c r="U11" s="51">
        <f>(C11/'Final-Total Dry Solids'!I11)*100</f>
        <v>4.3903313772655501</v>
      </c>
      <c r="V11" s="51">
        <f>(D11/'Final-Total Dry Solids'!I11)*100</f>
        <v>1.05120610441543E-2</v>
      </c>
      <c r="W11" s="51">
        <f>(E11/'Final-Total Dry Solids'!I11)*100</f>
        <v>74.408078209734114</v>
      </c>
      <c r="X11" s="52">
        <f>(F11/'Final-Total Dry Solids'!I11)*100</f>
        <v>10.51700789641291</v>
      </c>
    </row>
    <row r="12" spans="1:24" x14ac:dyDescent="0.25">
      <c r="A12" s="58" t="s">
        <v>110</v>
      </c>
      <c r="B12" s="28">
        <v>0.60249999999999349</v>
      </c>
      <c r="C12" s="28">
        <v>0.27749999999999597</v>
      </c>
      <c r="D12" s="28">
        <v>0</v>
      </c>
      <c r="E12" s="28">
        <v>6.3001999999999967</v>
      </c>
      <c r="F12" s="28">
        <v>0.73350000000000293</v>
      </c>
      <c r="G12" s="41">
        <f t="shared" si="3"/>
        <v>0.87999999999998946</v>
      </c>
      <c r="H12" s="41">
        <f t="shared" si="4"/>
        <v>7.0336999999999996</v>
      </c>
      <c r="I12" s="41">
        <f t="shared" si="0"/>
        <v>7.9136999999999889</v>
      </c>
      <c r="J12" s="50">
        <f t="shared" si="1"/>
        <v>3.5065772015618024</v>
      </c>
      <c r="K12" s="41">
        <f t="shared" si="2"/>
        <v>7.6133793295170946</v>
      </c>
      <c r="L12" s="41">
        <f t="shared" si="5"/>
        <v>0</v>
      </c>
      <c r="M12" s="41">
        <f t="shared" si="6"/>
        <v>79.611306973981897</v>
      </c>
      <c r="N12" s="51">
        <f t="shared" si="7"/>
        <v>9.2687364949392066</v>
      </c>
      <c r="O12" s="51">
        <f t="shared" si="8"/>
        <v>11.119956531078898</v>
      </c>
      <c r="P12" s="52">
        <f t="shared" si="9"/>
        <v>88.880043468921116</v>
      </c>
      <c r="Q12" s="51">
        <f>(I12/'Final-Total Dry Solids'!I12)*100</f>
        <v>97.580133046442796</v>
      </c>
      <c r="R12" s="51">
        <f>(G12/'Final-Total Dry Solids'!I12)*100</f>
        <v>10.850868377733393</v>
      </c>
      <c r="S12" s="51">
        <f>(H12/'Final-Total Dry Solids'!I12)*100</f>
        <v>86.729264668709405</v>
      </c>
      <c r="T12" s="51">
        <f>(B12/'Final-Total Dry Solids'!I12)*100</f>
        <v>7.4291456790731552</v>
      </c>
      <c r="U12" s="51">
        <f>(C12/'Final-Total Dry Solids'!I12)*100</f>
        <v>3.4217226986602371</v>
      </c>
      <c r="V12" s="53">
        <f>(D12/'Final-Total Dry Solids'!I12)*100</f>
        <v>0</v>
      </c>
      <c r="W12" s="51">
        <f>(E12/'Final-Total Dry Solids'!I12)*100</f>
        <v>77.684819265223524</v>
      </c>
      <c r="X12" s="52">
        <f>(F12/'Final-Total Dry Solids'!I12)*100</f>
        <v>9.0444454034858754</v>
      </c>
    </row>
    <row r="13" spans="1:24" x14ac:dyDescent="0.25">
      <c r="A13" s="58" t="s">
        <v>111</v>
      </c>
      <c r="B13" s="28">
        <v>0.52750000000001285</v>
      </c>
      <c r="C13" s="28">
        <v>0.24749999999998817</v>
      </c>
      <c r="D13" s="28">
        <v>0</v>
      </c>
      <c r="E13" s="28">
        <v>6.4494000000000042</v>
      </c>
      <c r="F13" s="28">
        <v>0.78940000000000055</v>
      </c>
      <c r="G13" s="41">
        <f t="shared" si="3"/>
        <v>0.77500000000000102</v>
      </c>
      <c r="H13" s="41">
        <f t="shared" si="4"/>
        <v>7.2388000000000048</v>
      </c>
      <c r="I13" s="41">
        <f t="shared" si="0"/>
        <v>8.0138000000000069</v>
      </c>
      <c r="J13" s="50">
        <f t="shared" si="1"/>
        <v>3.0884224712369659</v>
      </c>
      <c r="K13" s="41">
        <f t="shared" si="2"/>
        <v>6.5823953679903724</v>
      </c>
      <c r="L13" s="41">
        <f t="shared" si="5"/>
        <v>0</v>
      </c>
      <c r="M13" s="41">
        <f t="shared" si="6"/>
        <v>80.478674286855153</v>
      </c>
      <c r="N13" s="51">
        <f t="shared" si="7"/>
        <v>9.8505078739174916</v>
      </c>
      <c r="O13" s="51">
        <f t="shared" si="8"/>
        <v>9.6708178392273378</v>
      </c>
      <c r="P13" s="52">
        <f t="shared" si="9"/>
        <v>90.329182160772646</v>
      </c>
      <c r="Q13" s="51">
        <f>(I13/'Final-Total Dry Solids'!I13)*100</f>
        <v>98.448422009557774</v>
      </c>
      <c r="R13" s="51">
        <f>(G13/'Final-Total Dry Solids'!I13)*100</f>
        <v>9.5207675581381253</v>
      </c>
      <c r="S13" s="51">
        <f>(H13/'Final-Total Dry Solids'!I13)*100</f>
        <v>88.927654451419627</v>
      </c>
      <c r="T13" s="51">
        <f>(B13/'Final-Total Dry Solids'!I13)*100</f>
        <v>6.4802643702167444</v>
      </c>
      <c r="U13" s="51">
        <f>(C13/'Final-Total Dry Solids'!I13)*100</f>
        <v>3.0405031879213809</v>
      </c>
      <c r="V13" s="51">
        <f>(D13/'Final-Total Dry Solids'!I13)*100</f>
        <v>0</v>
      </c>
      <c r="W13" s="51">
        <f>(E13/'Final-Total Dry Solids'!I13)*100</f>
        <v>79.229984889620624</v>
      </c>
      <c r="X13" s="52">
        <f>(F13/'Final-Total Dry Solids'!I13)*100</f>
        <v>9.6976695617990085</v>
      </c>
    </row>
    <row r="14" spans="1:24" x14ac:dyDescent="0.25">
      <c r="A14" s="47"/>
      <c r="B14" s="45"/>
      <c r="C14" s="32"/>
      <c r="D14" s="32"/>
      <c r="E14" s="32"/>
      <c r="F14" s="32"/>
      <c r="G14" s="41"/>
      <c r="H14" s="41"/>
      <c r="I14" s="41"/>
      <c r="J14" s="50"/>
      <c r="K14" s="41"/>
      <c r="L14" s="41"/>
      <c r="M14" s="41"/>
      <c r="N14" s="51"/>
      <c r="O14" s="51"/>
      <c r="P14" s="52"/>
      <c r="Q14" s="51"/>
      <c r="R14" s="51"/>
      <c r="S14" s="51"/>
      <c r="T14" s="51"/>
      <c r="U14" s="51"/>
      <c r="V14" s="51"/>
      <c r="W14" s="51"/>
      <c r="X14" s="52"/>
    </row>
    <row r="15" spans="1:24" x14ac:dyDescent="0.25">
      <c r="B15" s="20"/>
    </row>
    <row r="21" spans="21:21" x14ac:dyDescent="0.25">
      <c r="U21" s="37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M1" workbookViewId="0">
      <selection activeCell="U24" sqref="U24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46" t="s">
        <v>71</v>
      </c>
      <c r="B1" s="20"/>
    </row>
    <row r="2" spans="1:24" ht="14.25" customHeight="1" x14ac:dyDescent="0.25">
      <c r="A2" s="43"/>
      <c r="B2" s="25"/>
      <c r="C2" s="33"/>
      <c r="D2" s="33"/>
      <c r="E2" s="33"/>
      <c r="F2" s="33"/>
      <c r="G2" s="33"/>
      <c r="H2" s="33"/>
      <c r="I2" s="25"/>
      <c r="J2" s="44"/>
      <c r="T2" s="25"/>
    </row>
    <row r="3" spans="1:24" ht="15.75" x14ac:dyDescent="0.25">
      <c r="A3" s="43"/>
      <c r="B3" s="109" t="s">
        <v>81</v>
      </c>
      <c r="C3" s="100"/>
      <c r="D3" s="100"/>
      <c r="E3" s="100"/>
      <c r="F3" s="100"/>
      <c r="G3" s="100"/>
      <c r="H3" s="100"/>
      <c r="I3" s="100"/>
      <c r="J3" s="104" t="s">
        <v>79</v>
      </c>
      <c r="K3" s="105"/>
      <c r="L3" s="105"/>
      <c r="M3" s="105"/>
      <c r="N3" s="105"/>
      <c r="O3" s="105"/>
      <c r="P3" s="110"/>
      <c r="Q3" s="104" t="s">
        <v>80</v>
      </c>
      <c r="R3" s="105"/>
      <c r="S3" s="105"/>
      <c r="T3" s="105"/>
      <c r="U3" s="105"/>
      <c r="V3" s="105"/>
      <c r="W3" s="105"/>
      <c r="X3" s="105"/>
    </row>
    <row r="4" spans="1:24" x14ac:dyDescent="0.25">
      <c r="A4" s="43"/>
      <c r="B4" s="25" t="s">
        <v>27</v>
      </c>
      <c r="C4" s="33" t="s">
        <v>28</v>
      </c>
      <c r="D4" s="33" t="s">
        <v>35</v>
      </c>
      <c r="E4" s="33" t="s">
        <v>38</v>
      </c>
      <c r="F4" s="33" t="s">
        <v>36</v>
      </c>
      <c r="G4" s="33" t="s">
        <v>50</v>
      </c>
      <c r="H4" s="33" t="s">
        <v>68</v>
      </c>
      <c r="I4" s="33" t="s">
        <v>82</v>
      </c>
      <c r="J4" s="44" t="s">
        <v>29</v>
      </c>
      <c r="K4" s="34" t="s">
        <v>30</v>
      </c>
      <c r="L4" s="34" t="s">
        <v>33</v>
      </c>
      <c r="M4" s="34" t="s">
        <v>51</v>
      </c>
      <c r="N4" s="34" t="s">
        <v>34</v>
      </c>
      <c r="O4" s="34" t="s">
        <v>84</v>
      </c>
      <c r="P4" s="42" t="s">
        <v>85</v>
      </c>
      <c r="Q4" s="34" t="s">
        <v>83</v>
      </c>
      <c r="R4" s="34" t="s">
        <v>78</v>
      </c>
      <c r="S4" s="34" t="s">
        <v>86</v>
      </c>
      <c r="T4" s="25" t="s">
        <v>29</v>
      </c>
      <c r="U4" s="34" t="s">
        <v>30</v>
      </c>
      <c r="V4" s="34" t="s">
        <v>33</v>
      </c>
      <c r="W4" s="34" t="s">
        <v>51</v>
      </c>
      <c r="X4" s="42" t="s">
        <v>34</v>
      </c>
    </row>
    <row r="5" spans="1:24" x14ac:dyDescent="0.25">
      <c r="A5" s="43" t="s">
        <v>64</v>
      </c>
      <c r="B5" s="25" t="s">
        <v>31</v>
      </c>
      <c r="C5" s="33" t="s">
        <v>31</v>
      </c>
      <c r="D5" s="33" t="s">
        <v>32</v>
      </c>
      <c r="E5" s="33" t="s">
        <v>32</v>
      </c>
      <c r="F5" s="33" t="s">
        <v>31</v>
      </c>
      <c r="G5" s="33" t="s">
        <v>32</v>
      </c>
      <c r="H5" s="33"/>
      <c r="I5" s="33" t="s">
        <v>31</v>
      </c>
      <c r="J5" s="44"/>
      <c r="K5" s="33"/>
      <c r="L5" s="33"/>
      <c r="M5" s="33"/>
      <c r="N5" s="33"/>
      <c r="O5" s="33"/>
      <c r="P5" s="43"/>
      <c r="Q5" s="25"/>
      <c r="R5" s="33"/>
      <c r="S5" s="33"/>
      <c r="T5" s="25"/>
      <c r="U5" s="33"/>
      <c r="V5" s="33"/>
      <c r="W5" s="33"/>
      <c r="X5" s="43"/>
    </row>
    <row r="6" spans="1:24" ht="15.75" x14ac:dyDescent="0.25">
      <c r="A6" s="58" t="s">
        <v>104</v>
      </c>
      <c r="B6" s="28">
        <v>9.5000000000000639E-2</v>
      </c>
      <c r="C6" s="28">
        <v>8.7499999999995914E-2</v>
      </c>
      <c r="D6" s="85">
        <v>3.9999999999906777E-4</v>
      </c>
      <c r="E6" s="85">
        <v>7.4499999999986244E-3</v>
      </c>
      <c r="F6" s="85">
        <v>2.3999999999944066E-3</v>
      </c>
      <c r="G6" s="41">
        <f>B6+C6</f>
        <v>0.18249999999999655</v>
      </c>
      <c r="H6" s="41">
        <f>E6+F6</f>
        <v>9.849999999993031E-3</v>
      </c>
      <c r="I6" s="41">
        <f t="shared" ref="I6:I13" si="0">B6+C6+D6+E6+F6</f>
        <v>0.19274999999998865</v>
      </c>
      <c r="J6" s="50">
        <f t="shared" ref="J6:J13" si="1">(C6/I6)*100</f>
        <v>45.395590142672411</v>
      </c>
      <c r="K6" s="41">
        <f t="shared" ref="K6:K13" si="2">(B6/I6)*100</f>
        <v>49.286640726332678</v>
      </c>
      <c r="L6" s="41">
        <f>(D6/I6)*100</f>
        <v>0.20752269779459992</v>
      </c>
      <c r="M6" s="41">
        <f>(E6/I6)*100</f>
        <v>3.8651102464327174</v>
      </c>
      <c r="N6" s="41">
        <f>(F6/I6)*100</f>
        <v>1.2451361867675994</v>
      </c>
      <c r="O6" s="41">
        <f>(G6/I6)*100</f>
        <v>94.682230869005082</v>
      </c>
      <c r="P6" s="52">
        <f>(H6/I6)*100</f>
        <v>5.1102464332003166</v>
      </c>
      <c r="Q6" s="51">
        <f>(I6/'Final-Total Dry Solids'!I6)*100</f>
        <v>2.7242468570457774</v>
      </c>
      <c r="R6" s="51">
        <f>(G6/'Final-Total Dry Solids'!I6)*100</f>
        <v>2.5793776986296981</v>
      </c>
      <c r="S6" s="41">
        <f>(H6/'Final-Total Dry Solids'!I6)*100</f>
        <v>0.13921572784375358</v>
      </c>
      <c r="T6" s="41">
        <f>(C6/'Final-Total Dry Solids'!I6)*100</f>
        <v>1.2366879376991358</v>
      </c>
      <c r="U6" s="41">
        <f>(B6/'Final-Total Dry Solids'!I6)*100</f>
        <v>1.3426897609305619</v>
      </c>
      <c r="V6" s="41">
        <f>(D6/'Final-Total Dry Solids'!I6)*100</f>
        <v>5.6534305723259948E-3</v>
      </c>
      <c r="W6" s="41">
        <f>(E6/'Final-Total Dry Solids'!I6)*100</f>
        <v>0.10529514440979759</v>
      </c>
      <c r="X6" s="52">
        <f>(F6/'Final-Total Dry Solids'!I6)*100</f>
        <v>3.3920583433955966E-2</v>
      </c>
    </row>
    <row r="7" spans="1:24" s="40" customFormat="1" ht="15.75" x14ac:dyDescent="0.25">
      <c r="A7" s="58" t="s">
        <v>105</v>
      </c>
      <c r="B7" s="28">
        <v>7.0000000000014495E-2</v>
      </c>
      <c r="C7" s="28">
        <v>9.2499999999984261E-2</v>
      </c>
      <c r="D7" s="85">
        <v>9.9999999999766942E-4</v>
      </c>
      <c r="E7" s="85">
        <v>8.8000000000008072E-3</v>
      </c>
      <c r="F7" s="85">
        <v>1.5500000000017167E-3</v>
      </c>
      <c r="G7" s="41">
        <f t="shared" ref="G7:G13" si="3">B7+C7</f>
        <v>0.16249999999999876</v>
      </c>
      <c r="H7" s="41">
        <f t="shared" ref="H7:H13" si="4">E7+F7</f>
        <v>1.0350000000002524E-2</v>
      </c>
      <c r="I7" s="41">
        <f t="shared" si="0"/>
        <v>0.17384999999999895</v>
      </c>
      <c r="J7" s="50">
        <f t="shared" si="1"/>
        <v>53.206787460445682</v>
      </c>
      <c r="K7" s="41">
        <f t="shared" si="2"/>
        <v>40.264595916028142</v>
      </c>
      <c r="L7" s="41">
        <f t="shared" ref="L7:L13" si="5">(D7/I7)*100</f>
        <v>0.57520851308465659</v>
      </c>
      <c r="M7" s="41">
        <f t="shared" ref="M7:M13" si="6">(E7/I7)*100</f>
        <v>5.061834915157239</v>
      </c>
      <c r="N7" s="41">
        <f t="shared" ref="N7:N13" si="7">(F7/I7)*100</f>
        <v>0.89157319528428303</v>
      </c>
      <c r="O7" s="41">
        <f t="shared" ref="O7:O13" si="8">(G7/I7)*100</f>
        <v>93.471383376473824</v>
      </c>
      <c r="P7" s="52">
        <f t="shared" ref="P7:P13" si="9">(H7/I7)*100</f>
        <v>5.9534081104415222</v>
      </c>
      <c r="Q7" s="51">
        <f>(I7/'Final-Total Dry Solids'!I7)*100</f>
        <v>2.378444195145959</v>
      </c>
      <c r="R7" s="51">
        <f>(G7/'Final-Total Dry Solids'!I7)*100</f>
        <v>2.2231646920403669</v>
      </c>
      <c r="S7" s="41">
        <f>(H7/'Final-Total Dry Solids'!I7)*100</f>
        <v>0.14159848961614513</v>
      </c>
      <c r="T7" s="41">
        <f>(C7/'Final-Total Dry Solids'!I7)*100</f>
        <v>1.2654937477766184</v>
      </c>
      <c r="U7" s="41">
        <f>(B7/'Final-Total Dry Solids'!I7)*100</f>
        <v>0.9576709442637481</v>
      </c>
      <c r="V7" s="41">
        <f>(D7/'Final-Total Dry Solids'!I7)*100</f>
        <v>1.36810134894474E-2</v>
      </c>
      <c r="W7" s="41">
        <f>(E7/'Final-Total Dry Solids'!I7)*100</f>
        <v>0.12039291870742873</v>
      </c>
      <c r="X7" s="52">
        <f>(F7/'Final-Total Dry Solids'!I7)*100</f>
        <v>2.1205570908716373E-2</v>
      </c>
    </row>
    <row r="8" spans="1:24" ht="15.75" x14ac:dyDescent="0.25">
      <c r="A8" s="58" t="s">
        <v>106</v>
      </c>
      <c r="B8" s="28">
        <v>9.0000000000012292E-2</v>
      </c>
      <c r="C8" s="28">
        <v>0.10499999999999954</v>
      </c>
      <c r="D8" s="85">
        <v>0</v>
      </c>
      <c r="E8" s="85">
        <v>4.8499999999975785E-3</v>
      </c>
      <c r="F8" s="85">
        <v>1.8000000000029104E-3</v>
      </c>
      <c r="G8" s="41">
        <f t="shared" si="3"/>
        <v>0.19500000000001183</v>
      </c>
      <c r="H8" s="41">
        <f t="shared" si="4"/>
        <v>6.6500000000004889E-3</v>
      </c>
      <c r="I8" s="41">
        <f t="shared" si="0"/>
        <v>0.20165000000001232</v>
      </c>
      <c r="J8" s="50">
        <f t="shared" si="1"/>
        <v>52.070419042892702</v>
      </c>
      <c r="K8" s="41">
        <f t="shared" si="2"/>
        <v>44.631787751057175</v>
      </c>
      <c r="L8" s="41">
        <f t="shared" si="5"/>
        <v>0</v>
      </c>
      <c r="M8" s="41">
        <f t="shared" si="6"/>
        <v>2.4051574510276628</v>
      </c>
      <c r="N8" s="41">
        <f t="shared" si="7"/>
        <v>0.89263575502246484</v>
      </c>
      <c r="O8" s="41">
        <f t="shared" si="8"/>
        <v>96.70220679394987</v>
      </c>
      <c r="P8" s="52">
        <f t="shared" si="9"/>
        <v>3.297793206050128</v>
      </c>
      <c r="Q8" s="51">
        <f>(I8/'Final-Total Dry Solids'!I8)*100</f>
        <v>2.6360338573157573</v>
      </c>
      <c r="R8" s="51">
        <f>(G8/'Final-Total Dry Solids'!I8)*100</f>
        <v>2.5491029118600173</v>
      </c>
      <c r="S8" s="41">
        <f>(H8/'Final-Total Dry Solids'!I8)*100</f>
        <v>8.6930945455740163E-2</v>
      </c>
      <c r="T8" s="41">
        <f>(C8/'Final-Total Dry Solids'!I8)*100</f>
        <v>1.372593875616843</v>
      </c>
      <c r="U8" s="41">
        <f>(B8/'Final-Total Dry Solids'!I8)*100</f>
        <v>1.176509036243174</v>
      </c>
      <c r="V8" s="41">
        <f>(D8/'Final-Total Dry Solids'!I8)*100</f>
        <v>0</v>
      </c>
      <c r="W8" s="41">
        <f>(E8/'Final-Total Dry Solids'!I8)*100</f>
        <v>6.3400764730841844E-2</v>
      </c>
      <c r="X8" s="52">
        <f>(F8/'Final-Total Dry Solids'!I8)*100</f>
        <v>2.3530180724898316E-2</v>
      </c>
    </row>
    <row r="9" spans="1:24" ht="15.75" customHeight="1" x14ac:dyDescent="0.25">
      <c r="A9" s="58" t="s">
        <v>107</v>
      </c>
      <c r="B9" s="28">
        <v>0.12999999999999678</v>
      </c>
      <c r="C9" s="28">
        <v>0.11749999999999261</v>
      </c>
      <c r="D9" s="85">
        <v>2.74999999999892E-3</v>
      </c>
      <c r="E9" s="85">
        <v>6.1500000000052069E-3</v>
      </c>
      <c r="F9" s="85">
        <v>2.0500000000005514E-3</v>
      </c>
      <c r="G9" s="41">
        <f t="shared" si="3"/>
        <v>0.2474999999999894</v>
      </c>
      <c r="H9" s="41">
        <f t="shared" si="4"/>
        <v>8.2000000000057582E-3</v>
      </c>
      <c r="I9" s="41">
        <f t="shared" si="0"/>
        <v>0.25844999999999407</v>
      </c>
      <c r="J9" s="50">
        <f t="shared" si="1"/>
        <v>45.463339137162045</v>
      </c>
      <c r="K9" s="41">
        <f t="shared" si="2"/>
        <v>50.299864577287593</v>
      </c>
      <c r="L9" s="41">
        <f t="shared" si="5"/>
        <v>1.064035596826846</v>
      </c>
      <c r="M9" s="41">
        <f t="shared" si="6"/>
        <v>2.3795705165429859</v>
      </c>
      <c r="N9" s="41">
        <f t="shared" si="7"/>
        <v>0.79319017218053722</v>
      </c>
      <c r="O9" s="41">
        <f t="shared" si="8"/>
        <v>95.763203714449631</v>
      </c>
      <c r="P9" s="52">
        <f t="shared" si="9"/>
        <v>3.1727606887235233</v>
      </c>
      <c r="Q9" s="51">
        <f>(I9/'Final-Total Dry Solids'!I9)*100</f>
        <v>3.2343849725304969</v>
      </c>
      <c r="R9" s="51">
        <f>(G9/'Final-Total Dry Solids'!I9)*100</f>
        <v>3.0973506701539257</v>
      </c>
      <c r="S9" s="41">
        <f>(H9/'Final-Total Dry Solids'!I9)*100</f>
        <v>0.10261929493042875</v>
      </c>
      <c r="T9" s="41">
        <f>(C9/'Final-Total Dry Solids'!I9)*100</f>
        <v>1.4704594090629453</v>
      </c>
      <c r="U9" s="41">
        <f>(B9/'Final-Total Dry Solids'!I9)*100</f>
        <v>1.6268912610909803</v>
      </c>
      <c r="V9" s="41">
        <f>(D9/'Final-Total Dry Solids'!I9)*100</f>
        <v>3.441500744614269E-2</v>
      </c>
      <c r="W9" s="41">
        <f>(E9/'Final-Total Dry Solids'!I9)*100</f>
        <v>7.6964471197832673E-2</v>
      </c>
      <c r="X9" s="52">
        <f>(F9/'Final-Total Dry Solids'!I9)*100</f>
        <v>2.5654823732596071E-2</v>
      </c>
    </row>
    <row r="10" spans="1:24" ht="15.75" x14ac:dyDescent="0.25">
      <c r="A10" s="58" t="s">
        <v>108</v>
      </c>
      <c r="B10" s="28">
        <v>0.10499999999999954</v>
      </c>
      <c r="C10" s="28">
        <v>0.10000000000001119</v>
      </c>
      <c r="D10" s="85">
        <v>3.0000000000285354E-4</v>
      </c>
      <c r="E10" s="85">
        <v>7.0000000000050022E-3</v>
      </c>
      <c r="F10" s="85">
        <v>6.9999999999836859E-4</v>
      </c>
      <c r="G10" s="41">
        <f t="shared" si="3"/>
        <v>0.20500000000001073</v>
      </c>
      <c r="H10" s="41">
        <f t="shared" si="4"/>
        <v>7.7000000000033708E-3</v>
      </c>
      <c r="I10" s="41">
        <f t="shared" si="0"/>
        <v>0.21300000000001695</v>
      </c>
      <c r="J10" s="50">
        <f t="shared" si="1"/>
        <v>46.94835680751325</v>
      </c>
      <c r="K10" s="41">
        <f t="shared" si="2"/>
        <v>49.295774647883185</v>
      </c>
      <c r="L10" s="41">
        <f t="shared" si="5"/>
        <v>0.14084507042386368</v>
      </c>
      <c r="M10" s="41">
        <f t="shared" si="6"/>
        <v>3.2863849765279083</v>
      </c>
      <c r="N10" s="41">
        <f t="shared" si="7"/>
        <v>0.32863849765179004</v>
      </c>
      <c r="O10" s="41">
        <f t="shared" si="8"/>
        <v>96.244131455396442</v>
      </c>
      <c r="P10" s="52">
        <f t="shared" si="9"/>
        <v>3.6150234741796989</v>
      </c>
      <c r="Q10" s="51">
        <f>(I10/'Final-Total Dry Solids'!I10)*100</f>
        <v>2.6649650927109616</v>
      </c>
      <c r="R10" s="51">
        <f>(G10/'Final-Total Dry Solids'!I10)*100</f>
        <v>2.5648725070691651</v>
      </c>
      <c r="S10" s="41">
        <f>(H10/'Final-Total Dry Solids'!I10)*100</f>
        <v>9.6339113680196028E-2</v>
      </c>
      <c r="T10" s="41">
        <f>(C10/'Final-Total Dry Solids'!I10)*100</f>
        <v>1.2511573205216187</v>
      </c>
      <c r="U10" s="41">
        <f>(B10/'Final-Total Dry Solids'!I10)*100</f>
        <v>1.3137151865475467</v>
      </c>
      <c r="V10" s="41">
        <f>(D10/'Final-Total Dry Solids'!I10)*100</f>
        <v>3.753471961600138E-3</v>
      </c>
      <c r="W10" s="41">
        <f>(E10/'Final-Total Dry Solids'!I10)*100</f>
        <v>8.7581012436566089E-2</v>
      </c>
      <c r="X10" s="52">
        <f>(F10/'Final-Total Dry Solids'!I10)*100</f>
        <v>8.7581012436299382E-3</v>
      </c>
    </row>
    <row r="11" spans="1:24" s="40" customFormat="1" ht="15.75" x14ac:dyDescent="0.25">
      <c r="A11" s="58" t="s">
        <v>109</v>
      </c>
      <c r="B11" s="28">
        <v>9.2499999999995364E-2</v>
      </c>
      <c r="C11" s="28">
        <v>9.2499999999995364E-2</v>
      </c>
      <c r="D11" s="85">
        <v>7.0000000000192131E-4</v>
      </c>
      <c r="E11" s="85">
        <v>5.7500000000061391E-3</v>
      </c>
      <c r="F11" s="85">
        <v>1.6500000000014836E-3</v>
      </c>
      <c r="G11" s="41">
        <f t="shared" si="3"/>
        <v>0.18499999999999073</v>
      </c>
      <c r="H11" s="41">
        <f t="shared" si="4"/>
        <v>7.4000000000076227E-3</v>
      </c>
      <c r="I11" s="41">
        <f t="shared" si="0"/>
        <v>0.19310000000000027</v>
      </c>
      <c r="J11" s="50">
        <f t="shared" si="1"/>
        <v>47.902641118588932</v>
      </c>
      <c r="K11" s="41">
        <f t="shared" si="2"/>
        <v>47.902641118588932</v>
      </c>
      <c r="L11" s="41">
        <f t="shared" si="5"/>
        <v>0.36250647333087532</v>
      </c>
      <c r="M11" s="41">
        <f t="shared" si="6"/>
        <v>2.9777317452129108</v>
      </c>
      <c r="N11" s="41">
        <f t="shared" si="7"/>
        <v>0.85447954427834361</v>
      </c>
      <c r="O11" s="41">
        <f t="shared" si="8"/>
        <v>95.805282237177863</v>
      </c>
      <c r="P11" s="52">
        <f t="shared" si="9"/>
        <v>3.8322112894912546</v>
      </c>
      <c r="Q11" s="51">
        <f>(I11/'Final-Total Dry Solids'!I11)*100</f>
        <v>2.3880929266196316</v>
      </c>
      <c r="R11" s="51">
        <f>(G11/'Final-Total Dry Solids'!I11)*100</f>
        <v>2.2879191684340188</v>
      </c>
      <c r="S11" s="41">
        <f>(H11/'Final-Total Dry Solids'!I11)*100</f>
        <v>9.1516766737459621E-2</v>
      </c>
      <c r="T11" s="41">
        <f>(C11/'Final-Total Dry Solids'!I11)*100</f>
        <v>1.1439595842170094</v>
      </c>
      <c r="U11" s="41">
        <f>(B11/'Final-Total Dry Solids'!I11)*100</f>
        <v>1.1439595842170094</v>
      </c>
      <c r="V11" s="41">
        <f>(D11/'Final-Total Dry Solids'!I11)*100</f>
        <v>8.6569914481529151E-3</v>
      </c>
      <c r="W11" s="41">
        <f>(E11/'Final-Total Dry Solids'!I11)*100</f>
        <v>7.1111001181136835E-2</v>
      </c>
      <c r="X11" s="52">
        <f>(F11/'Final-Total Dry Solids'!I11)*100</f>
        <v>2.0405765556322782E-2</v>
      </c>
    </row>
    <row r="12" spans="1:24" ht="15.75" x14ac:dyDescent="0.25">
      <c r="A12" s="58" t="s">
        <v>110</v>
      </c>
      <c r="B12" s="28">
        <v>8.2500000000007567E-2</v>
      </c>
      <c r="C12" s="28">
        <v>0.10250000000000536</v>
      </c>
      <c r="D12" s="85">
        <v>9.9999999999766942E-4</v>
      </c>
      <c r="E12" s="85">
        <v>8.9500000000057867E-3</v>
      </c>
      <c r="F12" s="85">
        <v>1.7499999999976978E-3</v>
      </c>
      <c r="G12" s="41">
        <f t="shared" si="3"/>
        <v>0.18500000000001293</v>
      </c>
      <c r="H12" s="41">
        <f t="shared" si="4"/>
        <v>1.0700000000003485E-2</v>
      </c>
      <c r="I12" s="41">
        <f t="shared" si="0"/>
        <v>0.19670000000001409</v>
      </c>
      <c r="J12" s="50">
        <f t="shared" si="1"/>
        <v>52.109811896287759</v>
      </c>
      <c r="K12" s="41">
        <f t="shared" si="2"/>
        <v>41.942043721403991</v>
      </c>
      <c r="L12" s="41">
        <f t="shared" si="5"/>
        <v>0.50838840874305935</v>
      </c>
      <c r="M12" s="41">
        <f t="shared" si="6"/>
        <v>4.5500762582639274</v>
      </c>
      <c r="N12" s="41">
        <f t="shared" si="7"/>
        <v>0.88967971530125689</v>
      </c>
      <c r="O12" s="41">
        <f t="shared" si="8"/>
        <v>94.051855617691757</v>
      </c>
      <c r="P12" s="52">
        <f t="shared" si="9"/>
        <v>5.4397559735651848</v>
      </c>
      <c r="Q12" s="51">
        <f>(I12/'Final-Total Dry Solids'!I12)*100</f>
        <v>2.4254156930685644</v>
      </c>
      <c r="R12" s="51">
        <f>(G12/'Final-Total Dry Solids'!I12)*100</f>
        <v>2.281148465773684</v>
      </c>
      <c r="S12" s="41">
        <f>(H12/'Final-Total Dry Solids'!I12)*100</f>
        <v>0.13193669504748465</v>
      </c>
      <c r="T12" s="41">
        <f>(C12/'Final-Total Dry Solids'!I12)*100</f>
        <v>1.2638795553610731</v>
      </c>
      <c r="U12" s="41">
        <f>(B12/'Final-Total Dry Solids'!I12)*100</f>
        <v>1.0172689104126111</v>
      </c>
      <c r="V12" s="41">
        <f>(D12/'Final-Total Dry Solids'!I12)*100</f>
        <v>1.2330532247395722E-2</v>
      </c>
      <c r="W12" s="41">
        <f>(E12/'Final-Total Dry Solids'!I12)*100</f>
        <v>0.11035826361452025</v>
      </c>
      <c r="X12" s="52">
        <f>(F12/'Final-Total Dry Solids'!I12)*100</f>
        <v>2.1578431432964416E-2</v>
      </c>
    </row>
    <row r="13" spans="1:24" s="32" customFormat="1" ht="15.75" x14ac:dyDescent="0.25">
      <c r="A13" s="58" t="s">
        <v>111</v>
      </c>
      <c r="B13" s="28">
        <v>4.9999999999994493E-2</v>
      </c>
      <c r="C13" s="28">
        <v>6.2499999999998668E-2</v>
      </c>
      <c r="D13" s="85">
        <v>0</v>
      </c>
      <c r="E13" s="85">
        <v>1.1949999999998795E-2</v>
      </c>
      <c r="F13" s="85">
        <v>1.8499999999974648E-3</v>
      </c>
      <c r="G13" s="41">
        <f t="shared" si="3"/>
        <v>0.11249999999999316</v>
      </c>
      <c r="H13" s="41">
        <f t="shared" si="4"/>
        <v>1.379999999999626E-2</v>
      </c>
      <c r="I13" s="41">
        <f t="shared" si="0"/>
        <v>0.12629999999998942</v>
      </c>
      <c r="J13" s="50">
        <f t="shared" si="1"/>
        <v>49.485352335711717</v>
      </c>
      <c r="K13" s="41">
        <f t="shared" si="2"/>
        <v>39.588281868565858</v>
      </c>
      <c r="L13" s="41">
        <f t="shared" si="5"/>
        <v>0</v>
      </c>
      <c r="M13" s="41">
        <f t="shared" si="6"/>
        <v>9.461599366587329</v>
      </c>
      <c r="N13" s="41">
        <f t="shared" si="7"/>
        <v>1.4647664291350908</v>
      </c>
      <c r="O13" s="41">
        <f t="shared" si="8"/>
        <v>89.073634204277582</v>
      </c>
      <c r="P13" s="52">
        <f t="shared" si="9"/>
        <v>10.926365795722418</v>
      </c>
      <c r="Q13" s="51">
        <f>(I13/'Final-Total Dry Solids'!I13)*100</f>
        <v>1.5515779904422489</v>
      </c>
      <c r="R13" s="51">
        <f>(G13/'Final-Total Dry Solids'!I13)*100</f>
        <v>1.3820469036006098</v>
      </c>
      <c r="S13" s="41">
        <f>(H13/'Final-Total Dry Solids'!I13)*100</f>
        <v>0.16953108684163914</v>
      </c>
      <c r="T13" s="41">
        <f>(C13/'Final-Total Dry Solids'!I13)*100</f>
        <v>0.76780383533370233</v>
      </c>
      <c r="U13" s="41">
        <f>(B13/'Final-Total Dry Solids'!I13)*100</f>
        <v>0.61424306826690733</v>
      </c>
      <c r="V13" s="41">
        <f>(D13/'Final-Total Dry Solids'!I13)*100</f>
        <v>0</v>
      </c>
      <c r="W13" s="41">
        <f>(E13/'Final-Total Dry Solids'!I13)*100</f>
        <v>0.14680409331579222</v>
      </c>
      <c r="X13" s="52">
        <f>(F13/'Final-Total Dry Solids'!I13)*100</f>
        <v>2.2726993525846929E-2</v>
      </c>
    </row>
    <row r="14" spans="1:24" s="32" customFormat="1" x14ac:dyDescent="0.25">
      <c r="A14" s="47"/>
      <c r="B14" s="45"/>
      <c r="G14" s="41"/>
      <c r="H14" s="41"/>
      <c r="I14" s="41"/>
      <c r="J14" s="50"/>
      <c r="K14" s="41"/>
      <c r="L14" s="41"/>
      <c r="M14" s="41"/>
      <c r="N14" s="41"/>
      <c r="O14" s="41"/>
      <c r="P14" s="52"/>
      <c r="Q14" s="51"/>
      <c r="R14" s="51"/>
      <c r="S14" s="41"/>
      <c r="T14" s="41"/>
      <c r="U14" s="41"/>
      <c r="V14" s="41"/>
      <c r="W14" s="41"/>
      <c r="X14" s="52"/>
    </row>
    <row r="15" spans="1:24" x14ac:dyDescent="0.25">
      <c r="B15" s="20"/>
    </row>
    <row r="18" spans="2:4" x14ac:dyDescent="0.25">
      <c r="B18" s="111"/>
      <c r="C18" s="112"/>
      <c r="D18" s="112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16" sqref="G16"/>
    </sheetView>
  </sheetViews>
  <sheetFormatPr defaultRowHeight="15" x14ac:dyDescent="0.25"/>
  <cols>
    <col min="1" max="1" width="15.7109375" customWidth="1"/>
    <col min="2" max="3" width="15" customWidth="1"/>
    <col min="4" max="4" width="12" customWidth="1"/>
    <col min="5" max="5" width="17.140625" customWidth="1"/>
    <col min="6" max="6" width="13.42578125" customWidth="1"/>
    <col min="7" max="7" width="11.28515625" bestFit="1" customWidth="1"/>
    <col min="8" max="8" width="13.5703125" customWidth="1"/>
    <col min="9" max="9" width="11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3" spans="1:9" x14ac:dyDescent="0.25">
      <c r="A3" s="88">
        <v>0.5</v>
      </c>
      <c r="B3" s="89">
        <v>7.2787918618872918E-2</v>
      </c>
      <c r="C3" s="89">
        <v>5.6534305723259948E-3</v>
      </c>
      <c r="D3" s="89">
        <v>83.104722734564319</v>
      </c>
      <c r="E3" s="90">
        <v>0.13921572784375358</v>
      </c>
      <c r="F3" s="89">
        <v>4.3814086935629843</v>
      </c>
      <c r="G3" s="89">
        <v>1.3426897609305619</v>
      </c>
      <c r="H3" s="91">
        <v>9.7168337962080376</v>
      </c>
      <c r="I3" s="89">
        <v>1.2366879376991358</v>
      </c>
    </row>
    <row r="4" spans="1:9" x14ac:dyDescent="0.25">
      <c r="A4" s="88">
        <v>1.5</v>
      </c>
      <c r="B4" s="89">
        <v>0.17374887131641942</v>
      </c>
      <c r="C4" s="89">
        <v>1.36810134894474E-2</v>
      </c>
      <c r="D4" s="89">
        <v>83.424768106821261</v>
      </c>
      <c r="E4" s="90">
        <v>0.14159848961614513</v>
      </c>
      <c r="F4" s="89">
        <v>4.6515445864230349</v>
      </c>
      <c r="G4" s="89">
        <v>0.9576709442637481</v>
      </c>
      <c r="H4" s="91">
        <v>9.3714942402933232</v>
      </c>
      <c r="I4" s="89">
        <v>1.2654937477766184</v>
      </c>
    </row>
    <row r="5" spans="1:9" x14ac:dyDescent="0.25">
      <c r="A5" s="88">
        <v>2.5</v>
      </c>
      <c r="B5" s="89">
        <v>1.437955488742754E-2</v>
      </c>
      <c r="C5" s="89">
        <v>0</v>
      </c>
      <c r="D5" s="89">
        <v>82.976567861694718</v>
      </c>
      <c r="E5" s="90">
        <v>8.6930945455740163E-2</v>
      </c>
      <c r="F5" s="89">
        <v>4.7387169515344754</v>
      </c>
      <c r="G5" s="89">
        <v>1.176509036243174</v>
      </c>
      <c r="H5" s="91">
        <v>9.6408379358801159</v>
      </c>
      <c r="I5" s="89">
        <v>1.372593875616843</v>
      </c>
    </row>
    <row r="6" spans="1:9" x14ac:dyDescent="0.25">
      <c r="A6" s="88">
        <v>3.5</v>
      </c>
      <c r="B6" s="89">
        <v>0.50433629093824139</v>
      </c>
      <c r="C6" s="89">
        <v>3.441500744614269E-2</v>
      </c>
      <c r="D6" s="89">
        <v>81.40025279387298</v>
      </c>
      <c r="E6" s="90">
        <v>0.10261929493042875</v>
      </c>
      <c r="F6" s="89">
        <v>5.1935374873289959</v>
      </c>
      <c r="G6" s="89">
        <v>1.6268912610909803</v>
      </c>
      <c r="H6" s="91">
        <v>9.6674884553292948</v>
      </c>
      <c r="I6" s="89">
        <v>1.4704594090629453</v>
      </c>
    </row>
    <row r="7" spans="1:9" x14ac:dyDescent="0.25">
      <c r="A7" s="88">
        <v>4.5</v>
      </c>
      <c r="B7" s="89">
        <v>6.2557866026105927E-2</v>
      </c>
      <c r="C7" s="89">
        <v>3.753471961600138E-3</v>
      </c>
      <c r="D7" s="89">
        <v>84.823461702074098</v>
      </c>
      <c r="E7" s="90">
        <v>9.6339113680196028E-2</v>
      </c>
      <c r="F7" s="89">
        <v>4.0975402247078616</v>
      </c>
      <c r="G7" s="89">
        <v>1.3137151865475467</v>
      </c>
      <c r="H7" s="91">
        <v>8.3514751144809765</v>
      </c>
      <c r="I7" s="89">
        <v>1.2511573205216187</v>
      </c>
    </row>
    <row r="8" spans="1:9" x14ac:dyDescent="0.25">
      <c r="A8" s="88">
        <v>5.5</v>
      </c>
      <c r="B8" s="89">
        <v>1.05120610441543E-2</v>
      </c>
      <c r="C8" s="89">
        <v>8.6569914481529151E-3</v>
      </c>
      <c r="D8" s="89">
        <v>84.92508610614702</v>
      </c>
      <c r="E8" s="90">
        <v>9.1516766737459621E-2</v>
      </c>
      <c r="F8" s="89">
        <v>4.3903313772655501</v>
      </c>
      <c r="G8" s="89">
        <v>1.1439595842170094</v>
      </c>
      <c r="H8" s="91">
        <v>8.2859775289236524</v>
      </c>
      <c r="I8" s="89">
        <v>1.1439595842170094</v>
      </c>
    </row>
    <row r="9" spans="1:9" x14ac:dyDescent="0.25">
      <c r="A9" s="88">
        <v>6.5</v>
      </c>
      <c r="B9" s="89">
        <v>0</v>
      </c>
      <c r="C9" s="89">
        <v>1.2330532247395722E-2</v>
      </c>
      <c r="D9" s="89">
        <v>86.729264668709405</v>
      </c>
      <c r="E9" s="90">
        <v>0.13193669504748465</v>
      </c>
      <c r="F9" s="89">
        <v>3.4217226986602371</v>
      </c>
      <c r="G9" s="89">
        <v>1.0172689104126111</v>
      </c>
      <c r="H9" s="91">
        <v>7.4291456790731552</v>
      </c>
      <c r="I9" s="89">
        <v>1.2638795553610731</v>
      </c>
    </row>
    <row r="10" spans="1:9" x14ac:dyDescent="0.25">
      <c r="A10" s="88">
        <v>7.5</v>
      </c>
      <c r="B10" s="89">
        <v>0</v>
      </c>
      <c r="C10" s="89">
        <v>0</v>
      </c>
      <c r="D10" s="89">
        <v>88.927654451419627</v>
      </c>
      <c r="E10" s="90">
        <v>0.16953108684163914</v>
      </c>
      <c r="F10" s="89">
        <v>3.0405031879213809</v>
      </c>
      <c r="G10" s="89">
        <v>0.61424306826690733</v>
      </c>
      <c r="H10" s="91">
        <v>6.4802643702167444</v>
      </c>
      <c r="I10" s="89">
        <v>0.76780383533370233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5696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2016-08-11T16:42:04Z</dcterms:modified>
</cp:coreProperties>
</file>